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Mar" sheetId="1" r:id="rId1"/>
  </sheets>
  <definedNames>
    <definedName name="_xlnm.Print_Area" localSheetId="0">'Report Mar'!$A$1:$H$490</definedName>
  </definedNames>
  <calcPr fullCalcOnLoad="1"/>
</workbook>
</file>

<file path=xl/sharedStrings.xml><?xml version="1.0" encoding="utf-8"?>
<sst xmlns="http://schemas.openxmlformats.org/spreadsheetml/2006/main" count="349" uniqueCount="240">
  <si>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</si>
  <si>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</si>
  <si>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</si>
  <si>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</si>
  <si>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</si>
  <si>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</si>
  <si>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</si>
  <si>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</si>
  <si>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</si>
  <si>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</si>
  <si>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</si>
  <si>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</si>
  <si>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</si>
  <si>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</si>
  <si>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</si>
  <si>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</si>
  <si>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</si>
  <si>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</si>
  <si>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</si>
  <si>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</si>
  <si>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</si>
  <si>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</si>
  <si>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</si>
  <si>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</si>
  <si>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</si>
  <si>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</si>
  <si>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</si>
  <si>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</si>
  <si>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</si>
  <si>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</si>
  <si>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</si>
  <si>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</si>
  <si>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>Profit before tax</t>
  </si>
  <si>
    <t xml:space="preserve">      RMB'000</t>
  </si>
  <si>
    <t>The above Group's borrowing included foreign currency borrowings as follows :</t>
  </si>
  <si>
    <t>The Company had  announced the following proposals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</si>
  <si>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</si>
  <si>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</si>
  <si>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</si>
  <si>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</si>
  <si>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</si>
  <si>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</si>
  <si>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</si>
  <si>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</si>
  <si>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</si>
  <si>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</si>
  <si>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</si>
  <si>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</si>
  <si>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</si>
  <si>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</si>
  <si>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</si>
  <si>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</si>
  <si>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</si>
  <si>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</si>
  <si>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</si>
  <si>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</si>
  <si>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</si>
  <si>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At 1 January 2002</t>
  </si>
  <si>
    <t>Issue of shares</t>
  </si>
  <si>
    <t>Net gain not recognised in the income statement</t>
  </si>
  <si>
    <t xml:space="preserve">- Exchange differences on translation of the financial </t>
  </si>
  <si>
    <t xml:space="preserve">   statements of foreign subsidiary</t>
  </si>
  <si>
    <t>Dividends</t>
  </si>
  <si>
    <t>As at</t>
  </si>
  <si>
    <t>Note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</si>
  <si>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</si>
  <si>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</si>
  <si>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</si>
  <si>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</si>
  <si>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</si>
  <si>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</si>
  <si>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</si>
  <si>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</si>
  <si>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</si>
  <si>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</si>
  <si>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</si>
  <si>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</si>
  <si>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</si>
  <si>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</si>
  <si>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is unaudited and has been prepared in compliance with MASB 26, Interim Financial Reporting.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</si>
  <si>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</si>
  <si>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</si>
  <si>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</si>
  <si>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</si>
  <si>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</si>
  <si>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</si>
  <si>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Analysis by geographical location :</t>
  </si>
  <si>
    <t>Capital commitments</t>
  </si>
  <si>
    <t xml:space="preserve">     Contracted but not provided for in the financial statements</t>
  </si>
  <si>
    <t>Debt and equity securities</t>
  </si>
  <si>
    <t>Events subsequent to the balance sheet date</t>
  </si>
  <si>
    <t>Additional Information Required by the KLSE's Listing Requirements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</si>
  <si>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</si>
  <si>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</si>
  <si>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</si>
  <si>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</si>
  <si>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</si>
  <si>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</si>
  <si>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</si>
  <si>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</si>
  <si>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</si>
  <si>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</si>
  <si>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</si>
  <si>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</si>
  <si>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</si>
  <si>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</si>
  <si>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</si>
  <si>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of certain tax incentives to certain subsidiaries.</t>
  </si>
  <si>
    <t>Not applicable as no profit forecast was published.</t>
  </si>
  <si>
    <t xml:space="preserve">     Malaysia</t>
  </si>
  <si>
    <t xml:space="preserve">     China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</si>
  <si>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</si>
  <si>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</si>
  <si>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</si>
  <si>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</si>
  <si>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</si>
  <si>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-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</si>
  <si>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</si>
  <si>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</si>
  <si>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</si>
  <si>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</si>
  <si>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In  the opinion of  the Directors,  the  results of  the current  financial  year under  review  have not  been  substantially  affected  by  any item,</t>
  </si>
  <si>
    <t>transaction or event  of  a  material and  unusual  nature.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</si>
  <si>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</si>
  <si>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</si>
  <si>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</si>
  <si>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(a)  Basic earnings per share</t>
  </si>
  <si>
    <t>Auditor's qualification</t>
  </si>
  <si>
    <t>Changes in Group's composition</t>
  </si>
  <si>
    <t>Status of corporate proposals announced</t>
  </si>
  <si>
    <t xml:space="preserve">       10th July 2002  - Proposed  rights  issue of up to 8,443,975 new ordinary shares of RM1.00 each on the basis of one new ordinary share</t>
  </si>
  <si>
    <t xml:space="preserve">                                   for every four existing ordinary shares held.</t>
  </si>
  <si>
    <t>During the financial period todate, the Group did not enter into any contracts involving off balance sheet financial instruments.</t>
  </si>
  <si>
    <t>The  calculation of  basic earning per share of the Group  for  the quarter is  based on  the net  profit  attributable  to  ordinary  shareholders  of</t>
  </si>
  <si>
    <t>Changes in contingent liabilities</t>
  </si>
  <si>
    <t>(b)  Diluted earnings per share</t>
  </si>
  <si>
    <t>31/12/2002</t>
  </si>
  <si>
    <t>(Audited)</t>
  </si>
  <si>
    <t xml:space="preserve">                                - Proposed  new employees' share option scheme of up to ten percent (10%) of the issued and paid-up share capital.</t>
  </si>
  <si>
    <t>Net loss not recognised in the income statement</t>
  </si>
  <si>
    <t>- Share issue expenses written off</t>
  </si>
  <si>
    <t>Net profit for the year</t>
  </si>
  <si>
    <t>There were no changes in the composition of the Group during the year under review.</t>
  </si>
  <si>
    <t>The business of the Group was not affected by any significant seasonal or cyclical factors in the current quarter.</t>
  </si>
  <si>
    <t>Share of profit / (loss) of associates</t>
  </si>
  <si>
    <t>reduction in gross margin as a result of  price competition.</t>
  </si>
  <si>
    <t>1,355</t>
  </si>
  <si>
    <t xml:space="preserve">                                         Commission ( SC ) on 28 January 2003.</t>
  </si>
  <si>
    <t>Current year prospects</t>
  </si>
  <si>
    <t>The  disproportionate tax charge  in relation  to the results of the Group for the current  financial year to date  was mainly due to the  availability</t>
  </si>
  <si>
    <t xml:space="preserve">       30th January 2003  - Proposed  rights  issue and the  proposed  new employees'  share option  scheme was approved by the Securities </t>
  </si>
  <si>
    <t xml:space="preserve"> as at 31st March, 2003</t>
  </si>
  <si>
    <t>31/03/2003</t>
  </si>
  <si>
    <t>31/03/2002</t>
  </si>
  <si>
    <t>At 1 January 2003</t>
  </si>
  <si>
    <t>At 31 March 2003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</si>
  <si>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</si>
  <si>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</si>
  <si>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</si>
  <si>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</si>
  <si>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</si>
  <si>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</si>
  <si>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 xml:space="preserve">   Loss on disposal plant and equipment</t>
  </si>
  <si>
    <t>Operation profit before working capital changes</t>
  </si>
  <si>
    <t xml:space="preserve">   Decrease in inventories</t>
  </si>
  <si>
    <t xml:space="preserve">   Increase in trade and other receivables</t>
  </si>
  <si>
    <t xml:space="preserve">   Increase in trade and other payables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</si>
  <si>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</si>
  <si>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</si>
  <si>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</si>
  <si>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</si>
  <si>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</si>
  <si>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</si>
  <si>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 xml:space="preserve">   Proceeds from disposal plant and equipment</t>
  </si>
  <si>
    <t>Net cash used in investing activities</t>
  </si>
  <si>
    <t>Cash flows from financing activities</t>
  </si>
  <si>
    <t xml:space="preserve">   Repayment of term loans and hire purchase obligations</t>
  </si>
  <si>
    <t>Net cash used in financing activities</t>
  </si>
  <si>
    <t>Net increase in cash and cash equivalents</t>
  </si>
  <si>
    <t>Cash and cash equivalents at 31 March 2003</t>
  </si>
  <si>
    <t>2002.</t>
  </si>
  <si>
    <t>the financial statements for the year ended 31 December 2002.</t>
  </si>
  <si>
    <t>performance of the Group since the financial year ended 31 December 2002.</t>
  </si>
  <si>
    <t xml:space="preserve">   ------------------------------------   3 months ended   ------------------------------------</t>
  </si>
  <si>
    <t>There have been no changes in the debt and equity securities of subsidiary companies during the period under review.</t>
  </si>
  <si>
    <t>There were no material events subsequent to end of the current quarter that have not been reflected in the interim financial report.</t>
  </si>
  <si>
    <t xml:space="preserve">                      358</t>
  </si>
  <si>
    <t>Group's borrowings as at 31 March 2003 are as follows :</t>
  </si>
  <si>
    <t xml:space="preserve">                   8,341</t>
  </si>
  <si>
    <t xml:space="preserve">                  8,699</t>
  </si>
  <si>
    <t xml:space="preserve">                        -</t>
  </si>
  <si>
    <t xml:space="preserve">                   1,683</t>
  </si>
  <si>
    <t xml:space="preserve">                  10,382</t>
  </si>
  <si>
    <t>No dividends have been declared for the period ended 31 March 2003.</t>
  </si>
  <si>
    <t xml:space="preserve">                289</t>
  </si>
  <si>
    <t xml:space="preserve">                 152</t>
  </si>
  <si>
    <t xml:space="preserve">                   20</t>
  </si>
  <si>
    <t xml:space="preserve">                 172</t>
  </si>
  <si>
    <t>At 31 March 2002</t>
  </si>
  <si>
    <t>The  Group  recorded  a  profit  before  taxation of RM 1.04 million  for  the  current  financial  year  to date  compared to  the RM 1.29 million</t>
  </si>
  <si>
    <t>1,036</t>
  </si>
  <si>
    <t>Proposed rights issue &amp; employees' share option scheme</t>
  </si>
  <si>
    <t>Net profit for the period</t>
  </si>
  <si>
    <t>No dividend has been paid during the current quarter.</t>
  </si>
  <si>
    <t xml:space="preserve"> 1,455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</si>
  <si>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</si>
  <si>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</si>
  <si>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</si>
  <si>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</si>
  <si>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</si>
  <si>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for the period ended 31st March, 2003</t>
  </si>
  <si>
    <t xml:space="preserve">                              Period ended</t>
  </si>
  <si>
    <t xml:space="preserve"> for the three months ended 31st  March, 2003</t>
  </si>
  <si>
    <t>Cash and cash equivalents at 1 January 2003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</si>
  <si>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</si>
  <si>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</si>
  <si>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</si>
  <si>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from domestic food retailers are still intense.</t>
  </si>
  <si>
    <t xml:space="preserve">RM 1.04 million  ) compared   to  the  preceding  quarter  mainly due to the overall  reduction in gross  margin  as  the pressure  on  pricing </t>
  </si>
  <si>
    <t>For  the  current  quarter  under  review,  the  Group's  profit   before  taxation  decreased  by  RM 0.32 million  (  from RM 1.36 milliom   to</t>
  </si>
  <si>
    <t>Barring any unforeseen circumstances, the Board is confident  that the Group will maintain its improvement in opeating performance in the coming</t>
  </si>
  <si>
    <t>financial year.</t>
  </si>
  <si>
    <t xml:space="preserve">                  12</t>
  </si>
  <si>
    <t xml:space="preserve">                 140</t>
  </si>
  <si>
    <t xml:space="preserve">current year by continuing to execute strategies  already put in place. With  the launching of  packaged  drink  products  in China and Malaysia, </t>
  </si>
  <si>
    <t xml:space="preserve">                 289</t>
  </si>
  <si>
    <t>The Company has issued corporate guarantee to financial institutions for banking facilities granted to its subsidiaries up to a limit of RM73.1 million</t>
  </si>
  <si>
    <t>( 2002 : RM73.1 million ) of which RM 73,210 ( 2002 : RM 984,921 ) was utilised as at balance sheet date.</t>
  </si>
  <si>
    <t>The auditors' report was not qualified for the preceding annual financial statements.</t>
  </si>
  <si>
    <t xml:space="preserve">reported  for  the  previous  corresponding  period. The  reduction  in  the  profit  was mainly due  to  the decrease  in  turnover and  overall </t>
  </si>
  <si>
    <t xml:space="preserve">Business conditions are expected  to remain difficult in the year 2003. The Group, however, is confident in maintaining its financial  results of the </t>
  </si>
  <si>
    <t>the Group  expects to see at  least a contribution of RM5 million sales for the year 2003 and RM15 million sales in year 2004. The drink beverage</t>
  </si>
  <si>
    <t>product structure of the Group.</t>
  </si>
  <si>
    <t xml:space="preserve">division will be a substantial contributor to the sales and profit growth in the long term and its is expected to become a mjor pillar in the diversified </t>
  </si>
  <si>
    <t xml:space="preserve">     Tax expense on share of profit of associate</t>
  </si>
  <si>
    <t>However, the above proposed rights issue and employees' share option are subject to the members' approval.</t>
  </si>
  <si>
    <t>RM 864,257 and the weighted average number of ordinary shares in issue during the quarter of 32,399,000.</t>
  </si>
  <si>
    <t xml:space="preserve">   Repayment of bank borrowings</t>
  </si>
  <si>
    <t>outstanding during the period under review.</t>
  </si>
  <si>
    <t xml:space="preserve">The  dilutited  earnings per share  is  the  same as  the  basic earnings  per share as no coversion of the dilutive  potential  ordinary shares were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</si>
</sst>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3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b/>
      <i/>
      <sz val="15"/>
      <name val="Paramount"/>
      <family val="0"/>
    </font>
    <font>
      <b/>
      <i/>
      <sz val="12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 quotePrefix="1">
      <alignment horizont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0" fillId="3" borderId="1" xfId="15" applyNumberFormat="1" applyFill="1" applyBorder="1" applyAlignment="1">
      <alignment vertical="center"/>
    </xf>
    <xf numFmtId="39" fontId="0" fillId="3" borderId="0" xfId="15" applyNumberFormat="1" applyFill="1" applyBorder="1" applyAlignment="1">
      <alignment vertical="center"/>
    </xf>
    <xf numFmtId="39" fontId="0" fillId="3" borderId="2" xfId="15" applyNumberFormat="1" applyFill="1" applyBorder="1" applyAlignment="1">
      <alignment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vertical="center"/>
    </xf>
    <xf numFmtId="39" fontId="12" fillId="2" borderId="0" xfId="15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center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9" fontId="4" fillId="3" borderId="1" xfId="15" applyNumberFormat="1" applyFont="1" applyFill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164" fontId="3" fillId="0" borderId="5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4" fillId="3" borderId="1" xfId="15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9" fontId="8" fillId="2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2.7109375" style="2" customWidth="1"/>
    <col min="4" max="7" width="15.710937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9" t="s">
        <v>118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45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80" t="s">
        <v>66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81" t="s">
        <v>151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51" t="s">
        <v>63</v>
      </c>
      <c r="G8" s="51" t="s">
        <v>63</v>
      </c>
      <c r="H8" s="51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 t="s">
        <v>64</v>
      </c>
      <c r="E9" s="25"/>
      <c r="F9" s="46" t="s">
        <v>152</v>
      </c>
      <c r="G9" s="46" t="s">
        <v>136</v>
      </c>
      <c r="H9" s="46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46"/>
      <c r="G10" s="46" t="s">
        <v>137</v>
      </c>
      <c r="H10" s="46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47" t="s">
        <v>0</v>
      </c>
      <c r="G11" s="47" t="s">
        <v>0</v>
      </c>
      <c r="H11" s="47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46</v>
      </c>
      <c r="D13" s="68">
        <v>3</v>
      </c>
      <c r="E13" s="20"/>
      <c r="F13" s="16">
        <v>45938</v>
      </c>
      <c r="G13" s="16">
        <v>45485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47</v>
      </c>
      <c r="D14" s="20"/>
      <c r="E14" s="20"/>
      <c r="F14" s="16">
        <v>3363</v>
      </c>
      <c r="G14" s="16">
        <v>3272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48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52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72</v>
      </c>
      <c r="D18" s="68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8"/>
      <c r="E19" s="12"/>
      <c r="F19" s="53"/>
      <c r="G19" s="53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65</v>
      </c>
      <c r="D20" s="68"/>
      <c r="E20" s="12"/>
      <c r="F20" s="54">
        <v>27859</v>
      </c>
      <c r="G20" s="54">
        <v>31038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74</v>
      </c>
      <c r="D21" s="68"/>
      <c r="E21" s="12"/>
      <c r="F21" s="54">
        <v>22070</v>
      </c>
      <c r="G21" s="54">
        <v>19606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125</v>
      </c>
      <c r="D22" s="12"/>
      <c r="E22" s="12"/>
      <c r="F22" s="54">
        <v>2343</v>
      </c>
      <c r="G22" s="54">
        <v>2118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77</v>
      </c>
      <c r="D23" s="12"/>
      <c r="E23" s="12"/>
      <c r="F23" s="54">
        <v>2507</v>
      </c>
      <c r="G23" s="54">
        <v>1366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5"/>
      <c r="G24" s="55"/>
      <c r="H24" s="52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53"/>
      <c r="G25" s="53"/>
      <c r="H25" s="52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4">
        <f>SUM(F19:F23)</f>
        <v>54779</v>
      </c>
      <c r="G26" s="54">
        <f>SUM(G19:G23)</f>
        <v>54128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5"/>
      <c r="G27" s="55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71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53"/>
      <c r="G30" s="53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75</v>
      </c>
      <c r="D31" s="12"/>
      <c r="E31" s="12"/>
      <c r="F31" s="54">
        <v>15980</v>
      </c>
      <c r="G31" s="54">
        <v>11012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76</v>
      </c>
      <c r="D32" s="12"/>
      <c r="E32" s="12"/>
      <c r="F32" s="54">
        <v>1966</v>
      </c>
      <c r="G32" s="54">
        <v>2629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50</v>
      </c>
      <c r="D33" s="12"/>
      <c r="E33" s="12"/>
      <c r="F33" s="54">
        <v>8699</v>
      </c>
      <c r="G33" s="54">
        <v>12665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49</v>
      </c>
      <c r="D34" s="12"/>
      <c r="E34" s="12"/>
      <c r="F34" s="54">
        <f>-260+260</f>
        <v>0</v>
      </c>
      <c r="G34" s="54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5"/>
      <c r="G35" s="55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53"/>
      <c r="G36" s="53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4">
        <f>SUM(F30:F36)</f>
        <v>26645</v>
      </c>
      <c r="G37" s="54">
        <f>SUM(G30:G36)</f>
        <v>26306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5"/>
      <c r="G38" s="55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73</v>
      </c>
      <c r="D40" s="20"/>
      <c r="E40" s="20"/>
      <c r="F40" s="16">
        <f>+F26-F37</f>
        <v>28134</v>
      </c>
      <c r="G40" s="16">
        <f>+G26-G37</f>
        <v>27822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7"/>
      <c r="B42" s="61"/>
      <c r="C42" s="61"/>
      <c r="D42" s="63"/>
      <c r="E42" s="63"/>
      <c r="F42" s="66">
        <f>SUM(F13:F15)+F40</f>
        <v>81519</v>
      </c>
      <c r="G42" s="66">
        <f>SUM(G13:G15)+G40</f>
        <v>80663</v>
      </c>
      <c r="H42" s="66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209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5" t="s">
        <v>205</v>
      </c>
      <c r="D46" s="20"/>
      <c r="E46" s="20"/>
      <c r="F46" s="16">
        <v>32399</v>
      </c>
      <c r="G46" s="16">
        <v>32399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5" t="s">
        <v>13</v>
      </c>
      <c r="D47" s="20"/>
      <c r="E47" s="20"/>
      <c r="F47" s="16">
        <v>45607</v>
      </c>
      <c r="G47" s="16">
        <v>44742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5" t="s">
        <v>51</v>
      </c>
      <c r="D50" s="20"/>
      <c r="E50" s="20"/>
      <c r="F50" s="16">
        <f>+F46+F47</f>
        <v>78006</v>
      </c>
      <c r="G50" s="16">
        <f>+G46+G47</f>
        <v>77141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5" t="s">
        <v>208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5" t="s">
        <v>206</v>
      </c>
      <c r="D53" s="12"/>
      <c r="E53" s="12"/>
      <c r="F53" s="16">
        <v>1683</v>
      </c>
      <c r="G53" s="16">
        <v>1704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5" t="s">
        <v>207</v>
      </c>
      <c r="D54" s="12"/>
      <c r="E54" s="12"/>
      <c r="F54" s="16">
        <v>1761</v>
      </c>
      <c r="G54" s="16">
        <v>1749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3513</v>
      </c>
      <c r="G57" s="16">
        <f>+G52+G53+G54</f>
        <v>3522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7"/>
      <c r="B59" s="61"/>
      <c r="C59" s="61"/>
      <c r="D59" s="63"/>
      <c r="E59" s="63"/>
      <c r="F59" s="66">
        <f>+F50+F57</f>
        <v>81519</v>
      </c>
      <c r="G59" s="66">
        <f>+G50+G57</f>
        <v>80663</v>
      </c>
      <c r="H59" s="66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5" t="s">
        <v>16</v>
      </c>
      <c r="D61" s="12"/>
      <c r="E61" s="12"/>
      <c r="F61" s="56">
        <f>(F50-F15)/F46</f>
        <v>2.2816136300503103</v>
      </c>
      <c r="G61" s="56">
        <v>2.25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5"/>
      <c r="D62" s="12"/>
      <c r="E62" s="12"/>
      <c r="F62" s="56"/>
      <c r="G62" s="56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5"/>
      <c r="D63" s="12"/>
      <c r="E63" s="12"/>
      <c r="F63" s="56"/>
      <c r="G63" s="56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123</v>
      </c>
      <c r="D64" s="12"/>
      <c r="E64" s="12"/>
      <c r="F64" s="56"/>
      <c r="G64" s="56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5"/>
      <c r="D65" s="12"/>
      <c r="E65" s="12"/>
      <c r="F65" s="56"/>
      <c r="G65" s="56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5"/>
      <c r="D66" s="12"/>
      <c r="E66" s="12"/>
      <c r="F66" s="56"/>
      <c r="G66" s="56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9" t="s">
        <v>118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45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80" t="s">
        <v>67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81" t="s">
        <v>210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97" t="s">
        <v>117</v>
      </c>
      <c r="E73" s="97"/>
      <c r="F73" s="93" t="s">
        <v>211</v>
      </c>
      <c r="G73" s="93"/>
      <c r="H73" s="48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46" t="s">
        <v>152</v>
      </c>
      <c r="E74" s="46" t="s">
        <v>153</v>
      </c>
      <c r="F74" s="46" t="s">
        <v>152</v>
      </c>
      <c r="G74" s="46" t="s">
        <v>153</v>
      </c>
      <c r="H74" s="49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46"/>
      <c r="E75" s="46"/>
      <c r="F75" s="46"/>
      <c r="G75" s="46"/>
      <c r="H75" s="49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47" t="s">
        <v>0</v>
      </c>
      <c r="E76" s="47" t="s">
        <v>0</v>
      </c>
      <c r="F76" s="47" t="s">
        <v>0</v>
      </c>
      <c r="G76" s="47" t="s">
        <v>0</v>
      </c>
      <c r="H76" s="50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5" t="s">
        <v>36</v>
      </c>
      <c r="D78" s="16">
        <v>21895</v>
      </c>
      <c r="E78" s="16">
        <v>22377</v>
      </c>
      <c r="F78" s="16">
        <v>21895</v>
      </c>
      <c r="G78" s="16">
        <v>22377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4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5" t="s">
        <v>37</v>
      </c>
      <c r="D81" s="16">
        <v>1068</v>
      </c>
      <c r="E81" s="16">
        <v>1454</v>
      </c>
      <c r="F81" s="16">
        <v>1068</v>
      </c>
      <c r="G81" s="16">
        <v>1454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38</v>
      </c>
      <c r="D83" s="16">
        <v>-143</v>
      </c>
      <c r="E83" s="16">
        <v>-125</v>
      </c>
      <c r="F83" s="16">
        <v>-143</v>
      </c>
      <c r="G83" s="16">
        <v>-125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39</v>
      </c>
      <c r="D84" s="16">
        <v>0</v>
      </c>
      <c r="E84" s="16">
        <v>3</v>
      </c>
      <c r="F84" s="16">
        <v>0</v>
      </c>
      <c r="G84" s="16">
        <v>3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144</v>
      </c>
      <c r="D85" s="16">
        <v>111</v>
      </c>
      <c r="E85" s="16">
        <v>-38</v>
      </c>
      <c r="F85" s="16">
        <v>111</v>
      </c>
      <c r="G85" s="16">
        <v>-38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5" t="s">
        <v>40</v>
      </c>
      <c r="D88" s="16">
        <v>1036</v>
      </c>
      <c r="E88" s="16">
        <v>1294</v>
      </c>
      <c r="F88" s="16">
        <v>1036</v>
      </c>
      <c r="G88" s="16">
        <v>1294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41</v>
      </c>
      <c r="D89" s="16">
        <v>-172</v>
      </c>
      <c r="E89" s="16">
        <v>-289</v>
      </c>
      <c r="F89" s="16">
        <v>-172</v>
      </c>
      <c r="G89" s="16">
        <v>-289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5" t="s">
        <v>42</v>
      </c>
      <c r="D92" s="16">
        <f>SUM(D88:D89)</f>
        <v>864</v>
      </c>
      <c r="E92" s="16">
        <f>SUM(E88:E89)</f>
        <v>1005</v>
      </c>
      <c r="F92" s="16">
        <f>SUM(F88:F89)</f>
        <v>864</v>
      </c>
      <c r="G92" s="16">
        <f>SUM(G88:G89)</f>
        <v>1005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43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61"/>
      <c r="B95" s="61"/>
      <c r="C95" s="65" t="s">
        <v>202</v>
      </c>
      <c r="D95" s="66">
        <f>SUM(D92:D93)</f>
        <v>864</v>
      </c>
      <c r="E95" s="66">
        <f>SUM(E92:E93)</f>
        <v>1005</v>
      </c>
      <c r="F95" s="66">
        <f>SUM(F92:F93)</f>
        <v>864</v>
      </c>
      <c r="G95" s="66">
        <f>SUM(G92:G93)</f>
        <v>1005</v>
      </c>
      <c r="H95" s="66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/>
      <c r="D98" s="16"/>
      <c r="E98" s="16"/>
      <c r="F98" s="16"/>
      <c r="G98" s="16"/>
      <c r="H98" s="16"/>
      <c r="I98" s="37"/>
      <c r="J98" s="37"/>
      <c r="K98" s="37"/>
      <c r="L98" s="37"/>
      <c r="M98" s="37"/>
      <c r="N98" s="37"/>
      <c r="O98" s="37"/>
    </row>
    <row r="99" spans="1:15" ht="12.75" customHeight="1">
      <c r="A99" s="11"/>
      <c r="B99" s="11"/>
      <c r="C99" s="11" t="s">
        <v>44</v>
      </c>
      <c r="D99" s="94">
        <v>2.67</v>
      </c>
      <c r="E99" s="56">
        <v>3.25</v>
      </c>
      <c r="F99" s="94">
        <v>2.67</v>
      </c>
      <c r="G99" s="56">
        <v>3.25</v>
      </c>
      <c r="H99" s="16"/>
      <c r="I99" s="37"/>
      <c r="J99" s="37"/>
      <c r="K99" s="37"/>
      <c r="L99" s="37"/>
      <c r="M99" s="37"/>
      <c r="N99" s="37"/>
      <c r="O99" s="37"/>
    </row>
    <row r="100" spans="1:15" ht="12.75" customHeight="1">
      <c r="A100" s="14"/>
      <c r="B100" s="14"/>
      <c r="C100" s="14"/>
      <c r="D100" s="15"/>
      <c r="E100" s="15"/>
      <c r="F100" s="15"/>
      <c r="G100" s="15"/>
      <c r="H100" s="15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/>
      <c r="D102" s="16"/>
      <c r="E102" s="16"/>
      <c r="F102" s="16"/>
      <c r="G102" s="16"/>
      <c r="H102" s="37"/>
      <c r="I102" s="37"/>
      <c r="J102" s="37"/>
      <c r="K102" s="37"/>
      <c r="L102" s="37"/>
      <c r="M102" s="37"/>
      <c r="N102" s="37"/>
      <c r="O102" s="37"/>
    </row>
    <row r="103" spans="1:15" ht="12.75" customHeight="1">
      <c r="A103" s="11"/>
      <c r="B103" s="11"/>
      <c r="C103" s="11" t="s">
        <v>123</v>
      </c>
      <c r="D103" s="16"/>
      <c r="E103" s="16"/>
      <c r="F103" s="16"/>
      <c r="G103" s="16"/>
      <c r="H103" s="37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7"/>
      <c r="B107" s="4"/>
      <c r="C107" s="45"/>
      <c r="D107" s="12"/>
      <c r="E107" s="12"/>
      <c r="F107" s="56"/>
      <c r="G107" s="56"/>
      <c r="H107" s="37"/>
      <c r="I107" s="37"/>
      <c r="J107" s="37"/>
      <c r="K107" s="37"/>
      <c r="L107" s="37"/>
      <c r="M107" s="37"/>
      <c r="N107" s="37"/>
      <c r="O107" s="37"/>
    </row>
    <row r="108" spans="1:15" ht="22.5">
      <c r="A108" s="69" t="s">
        <v>118</v>
      </c>
      <c r="B108" s="4"/>
      <c r="C108" s="33"/>
      <c r="D108" s="20"/>
      <c r="E108" s="20"/>
      <c r="F108" s="20"/>
      <c r="G108" s="20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4" t="s">
        <v>45</v>
      </c>
      <c r="B109" s="4"/>
      <c r="C109" s="33"/>
      <c r="D109" s="20"/>
      <c r="E109" s="20"/>
      <c r="F109" s="20"/>
      <c r="G109" s="20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1"/>
      <c r="B110" s="4"/>
      <c r="C110" s="33"/>
      <c r="D110" s="20"/>
      <c r="E110" s="20"/>
      <c r="F110" s="20"/>
      <c r="G110" s="20"/>
      <c r="H110" s="37"/>
      <c r="I110" s="37"/>
      <c r="J110" s="37"/>
      <c r="K110" s="37"/>
      <c r="L110" s="37"/>
      <c r="M110" s="37"/>
      <c r="N110" s="37"/>
      <c r="O110" s="37"/>
    </row>
    <row r="111" spans="1:15" ht="21" customHeight="1">
      <c r="A111" s="80" t="s">
        <v>68</v>
      </c>
      <c r="B111" s="4"/>
      <c r="C111" s="33"/>
      <c r="D111" s="20"/>
      <c r="E111" s="20"/>
      <c r="F111" s="20"/>
      <c r="G111" s="20"/>
      <c r="H111" s="37"/>
      <c r="I111" s="37"/>
      <c r="J111" s="37"/>
      <c r="K111" s="37"/>
      <c r="L111" s="37"/>
      <c r="M111" s="37"/>
      <c r="N111" s="37"/>
      <c r="O111" s="37"/>
    </row>
    <row r="112" spans="1:15" ht="16.5" customHeight="1">
      <c r="A112" s="81" t="s">
        <v>212</v>
      </c>
      <c r="B112" s="1"/>
      <c r="C112" s="1"/>
      <c r="D112" s="5"/>
      <c r="E112" s="5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 customHeight="1">
      <c r="A113" s="5"/>
      <c r="B113" s="1"/>
      <c r="C113" s="1"/>
      <c r="D113" s="5"/>
      <c r="E113" s="5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3.5">
      <c r="A114" s="6"/>
      <c r="B114" s="6"/>
      <c r="C114" s="6"/>
      <c r="D114" s="51"/>
      <c r="E114" s="51" t="s">
        <v>52</v>
      </c>
      <c r="F114" s="51" t="s">
        <v>54</v>
      </c>
      <c r="G114" s="51"/>
      <c r="H114" s="48"/>
      <c r="I114" s="37"/>
      <c r="J114" s="37"/>
      <c r="K114" s="37"/>
      <c r="L114" s="37"/>
      <c r="M114" s="37"/>
      <c r="N114" s="37"/>
      <c r="O114" s="37"/>
    </row>
    <row r="115" spans="1:15" ht="13.5">
      <c r="A115" s="7"/>
      <c r="B115" s="7"/>
      <c r="C115" s="7"/>
      <c r="D115" s="46"/>
      <c r="E115" s="46" t="s">
        <v>53</v>
      </c>
      <c r="F115" s="46" t="s">
        <v>55</v>
      </c>
      <c r="G115" s="46" t="s">
        <v>56</v>
      </c>
      <c r="H115" s="49"/>
      <c r="I115" s="37"/>
      <c r="J115" s="37"/>
      <c r="K115" s="37"/>
      <c r="L115" s="37"/>
      <c r="M115" s="37"/>
      <c r="N115" s="37"/>
      <c r="O115" s="37"/>
    </row>
    <row r="116" spans="1:15" ht="12.75">
      <c r="A116" s="9"/>
      <c r="B116" s="9"/>
      <c r="C116" s="9"/>
      <c r="D116" s="47"/>
      <c r="E116" s="47" t="s">
        <v>0</v>
      </c>
      <c r="F116" s="47" t="s">
        <v>0</v>
      </c>
      <c r="G116" s="47" t="s">
        <v>0</v>
      </c>
      <c r="H116" s="50"/>
      <c r="I116" s="37"/>
      <c r="J116" s="37"/>
      <c r="K116" s="37"/>
      <c r="L116" s="37"/>
      <c r="M116" s="37"/>
      <c r="N116" s="37"/>
      <c r="O116" s="37"/>
    </row>
    <row r="117" spans="1:15" ht="12.75">
      <c r="A117" s="10"/>
      <c r="B117" s="11"/>
      <c r="C117" s="11"/>
      <c r="D117" s="12"/>
      <c r="E117" s="12"/>
      <c r="F117" s="12"/>
      <c r="G117" s="12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4"/>
      <c r="B118" s="4"/>
      <c r="C118" s="32" t="s">
        <v>154</v>
      </c>
      <c r="D118" s="20"/>
      <c r="E118" s="16">
        <v>41689</v>
      </c>
      <c r="F118" s="16">
        <v>35453</v>
      </c>
      <c r="G118" s="16">
        <f>+E118+F118</f>
        <v>77142</v>
      </c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14"/>
      <c r="B119" s="14"/>
      <c r="C119" s="57"/>
      <c r="D119" s="43"/>
      <c r="E119" s="43"/>
      <c r="F119" s="43"/>
      <c r="G119" s="43"/>
      <c r="H119" s="58"/>
      <c r="I119" s="37"/>
      <c r="J119" s="37"/>
      <c r="K119" s="37"/>
      <c r="L119" s="37"/>
      <c r="M119" s="37"/>
      <c r="N119" s="37"/>
      <c r="O119" s="37"/>
    </row>
    <row r="120" spans="1:15" ht="12.75">
      <c r="A120" s="4"/>
      <c r="B120" s="4"/>
      <c r="C120" s="33"/>
      <c r="D120" s="20"/>
      <c r="E120" s="16"/>
      <c r="F120" s="16"/>
      <c r="G120" s="16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4"/>
      <c r="B121" s="4"/>
      <c r="C121" s="33" t="s">
        <v>58</v>
      </c>
      <c r="D121" s="20"/>
      <c r="E121" s="16">
        <v>0</v>
      </c>
      <c r="F121" s="16">
        <v>0</v>
      </c>
      <c r="G121" s="16">
        <f>+E121+F121</f>
        <v>0</v>
      </c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3"/>
      <c r="D122" s="20"/>
      <c r="E122" s="16"/>
      <c r="F122" s="16"/>
      <c r="G122" s="16"/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4"/>
      <c r="B123" s="4"/>
      <c r="C123" s="33" t="s">
        <v>139</v>
      </c>
      <c r="D123" s="20"/>
      <c r="E123" s="16"/>
      <c r="F123" s="16"/>
      <c r="G123" s="16"/>
      <c r="H123" s="37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59" t="s">
        <v>140</v>
      </c>
      <c r="D124" s="20"/>
      <c r="E124" s="16">
        <v>0</v>
      </c>
      <c r="F124" s="16">
        <v>0</v>
      </c>
      <c r="G124" s="16">
        <f>+E124+F124</f>
        <v>0</v>
      </c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/>
      <c r="D125" s="20"/>
      <c r="E125" s="16"/>
      <c r="F125" s="16"/>
      <c r="G125" s="16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 t="s">
        <v>141</v>
      </c>
      <c r="D126" s="20"/>
      <c r="E126" s="16">
        <v>0</v>
      </c>
      <c r="F126" s="16">
        <f>+F95</f>
        <v>864</v>
      </c>
      <c r="G126" s="16">
        <f>+E126+F126</f>
        <v>864</v>
      </c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/>
      <c r="D127" s="20"/>
      <c r="E127" s="16"/>
      <c r="F127" s="16"/>
      <c r="G127" s="16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 t="s">
        <v>62</v>
      </c>
      <c r="D128" s="20"/>
      <c r="E128" s="16">
        <v>0</v>
      </c>
      <c r="F128" s="16">
        <v>0</v>
      </c>
      <c r="G128" s="16">
        <f>+E128+F128</f>
        <v>0</v>
      </c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/>
      <c r="D129" s="20"/>
      <c r="E129" s="20"/>
      <c r="F129" s="20"/>
      <c r="G129" s="20"/>
      <c r="H129" s="37"/>
      <c r="I129" s="37"/>
      <c r="J129" s="37"/>
      <c r="K129" s="37"/>
      <c r="L129" s="37"/>
      <c r="M129" s="37"/>
      <c r="N129" s="37"/>
      <c r="O129" s="37"/>
    </row>
    <row r="130" spans="1:15" ht="19.5" customHeight="1" thickBot="1">
      <c r="A130" s="61"/>
      <c r="B130" s="61"/>
      <c r="C130" s="65" t="s">
        <v>155</v>
      </c>
      <c r="D130" s="63"/>
      <c r="E130" s="83">
        <f>SUM(E118:E128)</f>
        <v>41689</v>
      </c>
      <c r="F130" s="83">
        <f>SUM(F118:F128)</f>
        <v>36317</v>
      </c>
      <c r="G130" s="83">
        <f>SUM(G118:G128)</f>
        <v>78006</v>
      </c>
      <c r="H130" s="64"/>
      <c r="I130" s="37"/>
      <c r="J130" s="37"/>
      <c r="K130" s="37"/>
      <c r="L130" s="37"/>
      <c r="M130" s="37"/>
      <c r="N130" s="37"/>
      <c r="O130" s="37"/>
    </row>
    <row r="131" spans="1:15" ht="12.75">
      <c r="A131" s="4"/>
      <c r="B131" s="4"/>
      <c r="C131" s="33"/>
      <c r="D131" s="20"/>
      <c r="E131" s="20"/>
      <c r="F131" s="20"/>
      <c r="G131" s="20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32"/>
      <c r="D132" s="20"/>
      <c r="E132" s="20"/>
      <c r="F132" s="20"/>
      <c r="G132" s="20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2" t="s">
        <v>57</v>
      </c>
      <c r="D133" s="20"/>
      <c r="E133" s="16">
        <v>39452</v>
      </c>
      <c r="F133" s="16">
        <v>32129</v>
      </c>
      <c r="G133" s="16">
        <f>+E133+F133</f>
        <v>71581</v>
      </c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14"/>
      <c r="B134" s="14"/>
      <c r="C134" s="57"/>
      <c r="D134" s="43"/>
      <c r="E134" s="43"/>
      <c r="F134" s="43"/>
      <c r="G134" s="43"/>
      <c r="H134" s="58"/>
      <c r="I134" s="37"/>
      <c r="J134" s="37"/>
      <c r="K134" s="37"/>
      <c r="L134" s="37"/>
      <c r="M134" s="37"/>
      <c r="N134" s="37"/>
      <c r="O134" s="37"/>
    </row>
    <row r="135" spans="1:15" ht="12.75">
      <c r="A135" s="4"/>
      <c r="B135" s="4"/>
      <c r="C135" s="33"/>
      <c r="D135" s="20"/>
      <c r="E135" s="16"/>
      <c r="F135" s="16"/>
      <c r="G135" s="16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 t="s">
        <v>58</v>
      </c>
      <c r="D136" s="20"/>
      <c r="E136" s="16">
        <v>1</v>
      </c>
      <c r="F136" s="16">
        <v>0</v>
      </c>
      <c r="G136" s="16">
        <f>+E136+F136</f>
        <v>1</v>
      </c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/>
      <c r="D137" s="20"/>
      <c r="E137" s="16"/>
      <c r="F137" s="16"/>
      <c r="G137" s="16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 t="s">
        <v>59</v>
      </c>
      <c r="D138" s="20"/>
      <c r="E138" s="16"/>
      <c r="F138" s="16"/>
      <c r="G138" s="16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59" t="s">
        <v>60</v>
      </c>
      <c r="D139" s="20"/>
      <c r="E139" s="16"/>
      <c r="F139" s="16"/>
      <c r="G139" s="16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 t="s">
        <v>61</v>
      </c>
      <c r="D140" s="20"/>
      <c r="E140" s="16">
        <v>-175</v>
      </c>
      <c r="F140" s="16">
        <v>0</v>
      </c>
      <c r="G140" s="16">
        <f>+E140+F140</f>
        <v>-175</v>
      </c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/>
      <c r="D141" s="20"/>
      <c r="E141" s="16"/>
      <c r="F141" s="16"/>
      <c r="G141" s="16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 t="s">
        <v>141</v>
      </c>
      <c r="D142" s="20"/>
      <c r="E142" s="16">
        <v>0</v>
      </c>
      <c r="F142" s="16">
        <f>+G95</f>
        <v>1005</v>
      </c>
      <c r="G142" s="16">
        <f>+E142+F142</f>
        <v>1005</v>
      </c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4"/>
      <c r="B143" s="4"/>
      <c r="C143" s="33"/>
      <c r="D143" s="20"/>
      <c r="E143" s="16"/>
      <c r="F143" s="16"/>
      <c r="G143" s="16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 t="s">
        <v>62</v>
      </c>
      <c r="D144" s="20"/>
      <c r="E144" s="16">
        <v>0</v>
      </c>
      <c r="F144" s="16">
        <v>0</v>
      </c>
      <c r="G144" s="16">
        <f>+E144+F144</f>
        <v>0</v>
      </c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9.5" customHeight="1" thickBot="1">
      <c r="A146" s="61"/>
      <c r="B146" s="61"/>
      <c r="C146" s="65" t="s">
        <v>198</v>
      </c>
      <c r="D146" s="63"/>
      <c r="E146" s="83">
        <f>SUM(E133:E144)</f>
        <v>39278</v>
      </c>
      <c r="F146" s="83">
        <f>SUM(F133:F144)</f>
        <v>33134</v>
      </c>
      <c r="G146" s="83">
        <f>SUM(G133:G144)</f>
        <v>72412</v>
      </c>
      <c r="H146" s="64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33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33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11" t="s">
        <v>123</v>
      </c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4"/>
      <c r="B150" s="4"/>
      <c r="C150" s="11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4"/>
      <c r="B151" s="4"/>
      <c r="C151" s="11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4"/>
      <c r="B152" s="4"/>
      <c r="C152" s="11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4"/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22.5">
      <c r="A154" s="69" t="s">
        <v>118</v>
      </c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34" t="s">
        <v>45</v>
      </c>
      <c r="B155" s="4"/>
      <c r="C155" s="33"/>
      <c r="D155" s="20"/>
      <c r="E155" s="20"/>
      <c r="F155" s="20"/>
      <c r="G155" s="20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1"/>
      <c r="B156" s="4"/>
      <c r="C156" s="33"/>
      <c r="D156" s="20"/>
      <c r="E156" s="20"/>
      <c r="F156" s="20"/>
      <c r="G156" s="20"/>
      <c r="H156" s="37"/>
      <c r="I156" s="37"/>
      <c r="J156" s="37"/>
      <c r="K156" s="37"/>
      <c r="L156" s="37"/>
      <c r="M156" s="37"/>
      <c r="N156" s="37"/>
      <c r="O156" s="37"/>
    </row>
    <row r="157" spans="1:15" ht="21" customHeight="1">
      <c r="A157" s="80" t="s">
        <v>69</v>
      </c>
      <c r="B157" s="4"/>
      <c r="C157" s="33"/>
      <c r="D157" s="20"/>
      <c r="E157" s="20"/>
      <c r="F157" s="20"/>
      <c r="G157" s="20"/>
      <c r="H157" s="37"/>
      <c r="I157" s="37"/>
      <c r="J157" s="37"/>
      <c r="K157" s="37"/>
      <c r="L157" s="37"/>
      <c r="M157" s="37"/>
      <c r="N157" s="37"/>
      <c r="O157" s="37"/>
    </row>
    <row r="158" spans="1:15" ht="16.5" customHeight="1">
      <c r="A158" s="81" t="s">
        <v>212</v>
      </c>
      <c r="B158" s="1"/>
      <c r="C158" s="1"/>
      <c r="D158" s="5"/>
      <c r="E158" s="5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 customHeight="1">
      <c r="A159" s="5"/>
      <c r="B159" s="1"/>
      <c r="C159" s="1"/>
      <c r="D159" s="5"/>
      <c r="E159" s="5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3.5">
      <c r="A160" s="6"/>
      <c r="B160" s="6"/>
      <c r="C160" s="6"/>
      <c r="D160" s="51"/>
      <c r="E160" s="51"/>
      <c r="F160" s="51"/>
      <c r="G160" s="51" t="s">
        <v>63</v>
      </c>
      <c r="H160" s="51"/>
      <c r="I160" s="37"/>
      <c r="J160" s="37"/>
      <c r="K160" s="37"/>
      <c r="L160" s="37"/>
      <c r="M160" s="37"/>
      <c r="N160" s="37"/>
      <c r="O160" s="37"/>
    </row>
    <row r="161" spans="1:15" ht="13.5">
      <c r="A161" s="7"/>
      <c r="B161" s="7"/>
      <c r="C161" s="7"/>
      <c r="D161" s="46"/>
      <c r="E161" s="46"/>
      <c r="F161" s="46"/>
      <c r="G161" s="46" t="s">
        <v>152</v>
      </c>
      <c r="H161" s="46"/>
      <c r="I161" s="37"/>
      <c r="J161" s="37"/>
      <c r="K161" s="37"/>
      <c r="L161" s="37"/>
      <c r="M161" s="37"/>
      <c r="N161" s="37"/>
      <c r="O161" s="37"/>
    </row>
    <row r="162" spans="1:15" ht="12.75">
      <c r="A162" s="9"/>
      <c r="B162" s="9"/>
      <c r="C162" s="9"/>
      <c r="D162" s="47"/>
      <c r="E162" s="47"/>
      <c r="F162" s="47"/>
      <c r="G162" s="47" t="s">
        <v>0</v>
      </c>
      <c r="H162" s="4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33"/>
      <c r="D163" s="20"/>
      <c r="E163" s="20"/>
      <c r="F163" s="20"/>
      <c r="G163" s="20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4"/>
      <c r="B164" s="4"/>
      <c r="C164" s="32" t="s">
        <v>156</v>
      </c>
      <c r="D164" s="20"/>
      <c r="E164" s="20"/>
      <c r="F164" s="20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/>
      <c r="D165" s="20"/>
      <c r="E165" s="20"/>
      <c r="F165" s="20"/>
      <c r="G165" s="16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4"/>
      <c r="B166" s="4"/>
      <c r="C166" s="4" t="s">
        <v>157</v>
      </c>
      <c r="D166" s="20"/>
      <c r="E166" s="20"/>
      <c r="F166" s="20"/>
      <c r="G166" s="16">
        <v>1036</v>
      </c>
      <c r="H166" s="37"/>
      <c r="I166" s="37"/>
      <c r="J166" s="37"/>
      <c r="K166" s="37"/>
      <c r="L166" s="37"/>
      <c r="M166" s="37"/>
      <c r="N166" s="37"/>
      <c r="O166" s="37"/>
    </row>
    <row r="167" spans="1:15" ht="8.25" customHeight="1">
      <c r="A167" s="4"/>
      <c r="B167" s="4"/>
      <c r="C167" s="4"/>
      <c r="D167" s="20"/>
      <c r="E167" s="20"/>
      <c r="F167" s="20"/>
      <c r="G167" s="16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158</v>
      </c>
      <c r="D168" s="20"/>
      <c r="E168" s="20"/>
      <c r="F168" s="20"/>
      <c r="G168" s="16"/>
      <c r="H168" s="37"/>
      <c r="I168" s="37"/>
      <c r="J168" s="37"/>
      <c r="K168" s="37"/>
      <c r="L168" s="37"/>
      <c r="M168" s="37"/>
      <c r="N168" s="37"/>
      <c r="O168" s="37"/>
    </row>
    <row r="169" spans="1:15" ht="8.25" customHeight="1">
      <c r="A169" s="4"/>
      <c r="B169" s="4"/>
      <c r="C169" s="4"/>
      <c r="D169" s="20"/>
      <c r="E169" s="20"/>
      <c r="F169" s="20"/>
      <c r="G169" s="16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159</v>
      </c>
      <c r="D170" s="20"/>
      <c r="E170" s="20"/>
      <c r="F170" s="20"/>
      <c r="G170" s="16">
        <v>698</v>
      </c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4"/>
      <c r="B171" s="4"/>
      <c r="C171" s="4" t="s">
        <v>160</v>
      </c>
      <c r="D171" s="20"/>
      <c r="E171" s="20"/>
      <c r="F171" s="20"/>
      <c r="G171" s="16">
        <v>143</v>
      </c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4"/>
      <c r="B172" s="4"/>
      <c r="C172" s="4" t="s">
        <v>161</v>
      </c>
      <c r="D172" s="20"/>
      <c r="E172" s="20"/>
      <c r="F172" s="20"/>
      <c r="G172" s="16">
        <v>-111</v>
      </c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4"/>
      <c r="B173" s="4"/>
      <c r="C173" s="4" t="s">
        <v>162</v>
      </c>
      <c r="D173" s="20"/>
      <c r="E173" s="20"/>
      <c r="F173" s="20"/>
      <c r="G173" s="16">
        <v>2</v>
      </c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20"/>
      <c r="G174" s="19"/>
      <c r="H174" s="37"/>
      <c r="I174" s="37"/>
      <c r="J174" s="37"/>
      <c r="K174" s="37"/>
      <c r="L174" s="37"/>
      <c r="M174" s="37"/>
      <c r="N174" s="37"/>
      <c r="O174" s="37"/>
    </row>
    <row r="175" spans="1:15" ht="8.25" customHeight="1">
      <c r="A175" s="4"/>
      <c r="B175" s="4"/>
      <c r="C175" s="4"/>
      <c r="D175" s="20"/>
      <c r="E175" s="20"/>
      <c r="F175" s="20"/>
      <c r="G175" s="16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163</v>
      </c>
      <c r="D176" s="20"/>
      <c r="E176" s="20"/>
      <c r="F176" s="20"/>
      <c r="G176" s="16">
        <f>SUM(G166:G173)</f>
        <v>1768</v>
      </c>
      <c r="H176" s="37"/>
      <c r="I176" s="37"/>
      <c r="J176" s="37"/>
      <c r="K176" s="37"/>
      <c r="L176" s="37"/>
      <c r="M176" s="37"/>
      <c r="N176" s="37"/>
      <c r="O176" s="37"/>
    </row>
    <row r="177" spans="1:15" ht="8.25" customHeight="1">
      <c r="A177" s="4"/>
      <c r="B177" s="4"/>
      <c r="C177" s="4"/>
      <c r="D177" s="20"/>
      <c r="E177" s="20"/>
      <c r="F177" s="20"/>
      <c r="G177" s="16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4"/>
      <c r="B178" s="4"/>
      <c r="C178" s="4" t="s">
        <v>164</v>
      </c>
      <c r="D178" s="20"/>
      <c r="E178" s="20"/>
      <c r="F178" s="20"/>
      <c r="G178" s="16">
        <v>3179</v>
      </c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4"/>
      <c r="B179" s="4"/>
      <c r="C179" s="4" t="s">
        <v>165</v>
      </c>
      <c r="D179" s="20"/>
      <c r="E179" s="20"/>
      <c r="F179" s="20"/>
      <c r="G179" s="16">
        <v>-2480</v>
      </c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4" t="s">
        <v>166</v>
      </c>
      <c r="D180" s="20"/>
      <c r="E180" s="20"/>
      <c r="F180" s="20"/>
      <c r="G180" s="16">
        <v>4305</v>
      </c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20"/>
      <c r="G181" s="19"/>
      <c r="H181" s="37"/>
      <c r="I181" s="37"/>
      <c r="J181" s="37"/>
      <c r="K181" s="37"/>
      <c r="L181" s="37"/>
      <c r="M181" s="37"/>
      <c r="N181" s="37"/>
      <c r="O181" s="37"/>
    </row>
    <row r="182" spans="1:15" ht="8.25" customHeight="1">
      <c r="A182" s="4"/>
      <c r="B182" s="4"/>
      <c r="C182" s="4"/>
      <c r="D182" s="20"/>
      <c r="E182" s="20"/>
      <c r="F182" s="20"/>
      <c r="G182" s="16"/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4"/>
      <c r="B183" s="4"/>
      <c r="C183" s="4" t="s">
        <v>167</v>
      </c>
      <c r="D183" s="20"/>
      <c r="E183" s="20"/>
      <c r="F183" s="20"/>
      <c r="G183" s="16">
        <f>SUM(G176:G180)</f>
        <v>6772</v>
      </c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20"/>
      <c r="G184" s="16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4"/>
      <c r="B185" s="4"/>
      <c r="C185" s="4" t="s">
        <v>168</v>
      </c>
      <c r="D185" s="20"/>
      <c r="E185" s="20"/>
      <c r="F185" s="20"/>
      <c r="G185" s="16">
        <v>-349</v>
      </c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169</v>
      </c>
      <c r="D186" s="20"/>
      <c r="E186" s="20"/>
      <c r="F186" s="20"/>
      <c r="G186" s="16">
        <v>-143</v>
      </c>
      <c r="H186" s="37"/>
      <c r="I186" s="37"/>
      <c r="J186" s="37"/>
      <c r="K186" s="37"/>
      <c r="L186" s="37"/>
      <c r="M186" s="37"/>
      <c r="N186" s="37"/>
      <c r="O186" s="37"/>
    </row>
    <row r="187" spans="1:15" ht="8.25" customHeight="1">
      <c r="A187" s="4"/>
      <c r="B187" s="4"/>
      <c r="C187" s="4"/>
      <c r="D187" s="20"/>
      <c r="E187" s="20"/>
      <c r="F187" s="20"/>
      <c r="G187" s="19"/>
      <c r="H187" s="37"/>
      <c r="I187" s="37"/>
      <c r="J187" s="37"/>
      <c r="K187" s="37"/>
      <c r="L187" s="37"/>
      <c r="M187" s="37"/>
      <c r="N187" s="37"/>
      <c r="O187" s="37"/>
    </row>
    <row r="188" spans="1:15" ht="8.25" customHeight="1">
      <c r="A188" s="4"/>
      <c r="B188" s="4"/>
      <c r="C188" s="4"/>
      <c r="D188" s="20"/>
      <c r="E188" s="20"/>
      <c r="F188" s="20"/>
      <c r="G188" s="16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4"/>
      <c r="B189" s="4"/>
      <c r="C189" s="4" t="s">
        <v>170</v>
      </c>
      <c r="D189" s="20"/>
      <c r="E189" s="20"/>
      <c r="F189" s="20"/>
      <c r="G189" s="16">
        <f>SUM(G183:G186)</f>
        <v>6280</v>
      </c>
      <c r="H189" s="37"/>
      <c r="I189" s="37"/>
      <c r="J189" s="37"/>
      <c r="K189" s="37"/>
      <c r="L189" s="37"/>
      <c r="M189" s="37"/>
      <c r="N189" s="37"/>
      <c r="O189" s="37"/>
    </row>
    <row r="190" spans="1:15" ht="13.5" customHeight="1">
      <c r="A190" s="4"/>
      <c r="B190" s="4"/>
      <c r="C190" s="4"/>
      <c r="D190" s="20"/>
      <c r="E190" s="20"/>
      <c r="F190" s="20"/>
      <c r="G190" s="16"/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32" t="s">
        <v>171</v>
      </c>
      <c r="D191" s="20"/>
      <c r="E191" s="20"/>
      <c r="F191" s="20"/>
      <c r="G191" s="16"/>
      <c r="H191" s="37"/>
      <c r="I191" s="37"/>
      <c r="J191" s="37"/>
      <c r="K191" s="37"/>
      <c r="L191" s="37"/>
      <c r="M191" s="37"/>
      <c r="N191" s="37"/>
      <c r="O191" s="37"/>
    </row>
    <row r="192" spans="1:15" ht="8.25" customHeight="1">
      <c r="A192" s="4"/>
      <c r="B192" s="4"/>
      <c r="C192" s="32"/>
      <c r="D192" s="20"/>
      <c r="E192" s="20"/>
      <c r="F192" s="20"/>
      <c r="G192" s="53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4"/>
      <c r="B193" s="4"/>
      <c r="C193" s="4" t="s">
        <v>172</v>
      </c>
      <c r="D193" s="20"/>
      <c r="E193" s="20"/>
      <c r="F193" s="20"/>
      <c r="G193" s="54">
        <v>-1072</v>
      </c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4"/>
      <c r="B194" s="4"/>
      <c r="C194" s="4" t="s">
        <v>173</v>
      </c>
      <c r="D194" s="20"/>
      <c r="E194" s="20"/>
      <c r="F194" s="20"/>
      <c r="G194" s="95">
        <v>1</v>
      </c>
      <c r="H194" s="37"/>
      <c r="I194" s="37"/>
      <c r="J194" s="37"/>
      <c r="K194" s="37"/>
      <c r="L194" s="37"/>
      <c r="M194" s="37"/>
      <c r="N194" s="37"/>
      <c r="O194" s="37"/>
    </row>
    <row r="195" spans="1:15" ht="8.25" customHeight="1">
      <c r="A195" s="4"/>
      <c r="B195" s="4"/>
      <c r="C195" s="4"/>
      <c r="D195" s="20"/>
      <c r="E195" s="20"/>
      <c r="F195" s="20"/>
      <c r="G195" s="55"/>
      <c r="H195" s="37"/>
      <c r="I195" s="37"/>
      <c r="J195" s="37"/>
      <c r="K195" s="37"/>
      <c r="L195" s="37"/>
      <c r="M195" s="37"/>
      <c r="N195" s="37"/>
      <c r="O195" s="37"/>
    </row>
    <row r="196" spans="1:15" ht="8.25" customHeight="1">
      <c r="A196" s="4"/>
      <c r="B196" s="4"/>
      <c r="C196" s="4"/>
      <c r="D196" s="20"/>
      <c r="E196" s="20"/>
      <c r="F196" s="20"/>
      <c r="G196" s="16"/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4"/>
      <c r="B197" s="4"/>
      <c r="C197" s="4" t="s">
        <v>174</v>
      </c>
      <c r="D197" s="20"/>
      <c r="E197" s="20"/>
      <c r="F197" s="20"/>
      <c r="G197" s="16">
        <f>SUM(G193:G194)</f>
        <v>-1071</v>
      </c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4"/>
      <c r="B198" s="4"/>
      <c r="C198" s="4"/>
      <c r="D198" s="20"/>
      <c r="E198" s="20"/>
      <c r="F198" s="20"/>
      <c r="G198" s="16"/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32" t="s">
        <v>175</v>
      </c>
      <c r="D199" s="20"/>
      <c r="E199" s="20"/>
      <c r="F199" s="20"/>
      <c r="G199" s="16"/>
      <c r="H199" s="37"/>
      <c r="I199" s="37"/>
      <c r="J199" s="37"/>
      <c r="K199" s="37"/>
      <c r="L199" s="37"/>
      <c r="M199" s="37"/>
      <c r="N199" s="37"/>
      <c r="O199" s="37"/>
    </row>
    <row r="200" spans="1:15" ht="7.5" customHeight="1">
      <c r="A200" s="4"/>
      <c r="B200" s="4"/>
      <c r="C200" s="4"/>
      <c r="D200" s="20"/>
      <c r="E200" s="20"/>
      <c r="F200" s="20"/>
      <c r="G200" s="53"/>
      <c r="H200" s="37"/>
      <c r="I200" s="37"/>
      <c r="J200" s="37"/>
      <c r="K200" s="37"/>
      <c r="L200" s="37"/>
      <c r="M200" s="37"/>
      <c r="N200" s="37"/>
      <c r="O200" s="37"/>
    </row>
    <row r="201" spans="1:15" ht="13.5" customHeight="1">
      <c r="A201" s="4"/>
      <c r="B201" s="4"/>
      <c r="C201" s="4" t="s">
        <v>176</v>
      </c>
      <c r="D201" s="20"/>
      <c r="E201" s="20"/>
      <c r="F201" s="20"/>
      <c r="G201" s="54">
        <f>-91-55</f>
        <v>-146</v>
      </c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4"/>
      <c r="B202" s="4"/>
      <c r="C202" s="4" t="s">
        <v>237</v>
      </c>
      <c r="D202" s="20"/>
      <c r="E202" s="20"/>
      <c r="F202" s="20"/>
      <c r="G202" s="54">
        <v>-3010</v>
      </c>
      <c r="H202" s="37"/>
      <c r="I202" s="37"/>
      <c r="J202" s="37"/>
      <c r="K202" s="37"/>
      <c r="L202" s="37"/>
      <c r="M202" s="37"/>
      <c r="N202" s="37"/>
      <c r="O202" s="37"/>
    </row>
    <row r="203" spans="1:15" ht="8.25" customHeight="1">
      <c r="A203" s="4"/>
      <c r="B203" s="4"/>
      <c r="C203" s="4"/>
      <c r="D203" s="20"/>
      <c r="E203" s="20"/>
      <c r="F203" s="20"/>
      <c r="G203" s="55"/>
      <c r="H203" s="37"/>
      <c r="I203" s="37"/>
      <c r="J203" s="37"/>
      <c r="K203" s="37"/>
      <c r="L203" s="37"/>
      <c r="M203" s="37"/>
      <c r="N203" s="37"/>
      <c r="O203" s="37"/>
    </row>
    <row r="204" spans="1:15" ht="8.25" customHeight="1">
      <c r="A204" s="4"/>
      <c r="B204" s="4"/>
      <c r="C204" s="4"/>
      <c r="D204" s="20"/>
      <c r="E204" s="20"/>
      <c r="F204" s="20"/>
      <c r="G204" s="16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4"/>
      <c r="B205" s="4"/>
      <c r="C205" s="4" t="s">
        <v>177</v>
      </c>
      <c r="D205" s="20"/>
      <c r="E205" s="20"/>
      <c r="F205" s="20"/>
      <c r="G205" s="16">
        <f>SUM(G201:G202)</f>
        <v>-3156</v>
      </c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4"/>
      <c r="B206" s="4"/>
      <c r="C206" s="4"/>
      <c r="D206" s="20"/>
      <c r="E206" s="20"/>
      <c r="F206" s="20"/>
      <c r="G206" s="15"/>
      <c r="H206" s="37"/>
      <c r="I206" s="37"/>
      <c r="J206" s="37"/>
      <c r="K206" s="37"/>
      <c r="L206" s="37"/>
      <c r="M206" s="37"/>
      <c r="N206" s="37"/>
      <c r="O206" s="37"/>
    </row>
    <row r="207" spans="1:15" ht="8.25" customHeight="1">
      <c r="A207" s="4"/>
      <c r="B207" s="4"/>
      <c r="C207" s="4"/>
      <c r="D207" s="20"/>
      <c r="E207" s="20"/>
      <c r="F207" s="20"/>
      <c r="G207" s="16"/>
      <c r="H207" s="37"/>
      <c r="I207" s="37"/>
      <c r="J207" s="37"/>
      <c r="K207" s="37"/>
      <c r="L207" s="37"/>
      <c r="M207" s="37"/>
      <c r="N207" s="37"/>
      <c r="O207" s="37"/>
    </row>
    <row r="208" spans="1:15" ht="12.75" customHeight="1">
      <c r="A208" s="4"/>
      <c r="B208" s="4"/>
      <c r="C208" s="33" t="s">
        <v>178</v>
      </c>
      <c r="D208" s="20"/>
      <c r="E208" s="20"/>
      <c r="F208" s="20"/>
      <c r="G208" s="16">
        <f>+G189+G197+G205</f>
        <v>2053</v>
      </c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4"/>
      <c r="B209" s="4"/>
      <c r="C209" s="33"/>
      <c r="D209" s="20"/>
      <c r="E209" s="20"/>
      <c r="F209" s="20"/>
      <c r="G209" s="16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4"/>
      <c r="B210" s="4"/>
      <c r="C210" s="60" t="s">
        <v>213</v>
      </c>
      <c r="D210" s="20"/>
      <c r="E210" s="20"/>
      <c r="F210" s="20"/>
      <c r="G210" s="16">
        <v>381</v>
      </c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16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14"/>
      <c r="B212" s="14"/>
      <c r="C212" s="57"/>
      <c r="D212" s="43"/>
      <c r="E212" s="43"/>
      <c r="F212" s="43"/>
      <c r="G212" s="43"/>
      <c r="H212" s="58"/>
      <c r="I212" s="37"/>
      <c r="J212" s="37"/>
      <c r="K212" s="37"/>
      <c r="L212" s="37"/>
      <c r="M212" s="37"/>
      <c r="N212" s="37"/>
      <c r="O212" s="37"/>
    </row>
    <row r="213" spans="1:15" ht="19.5" customHeight="1" thickBot="1">
      <c r="A213" s="61"/>
      <c r="B213" s="61"/>
      <c r="C213" s="62" t="s">
        <v>179</v>
      </c>
      <c r="D213" s="63"/>
      <c r="E213" s="63"/>
      <c r="F213" s="63"/>
      <c r="G213" s="83">
        <f>SUM(G208:G210)</f>
        <v>2434</v>
      </c>
      <c r="H213" s="64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33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4"/>
      <c r="B215" s="4"/>
      <c r="C215" s="33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4"/>
      <c r="B216" s="4"/>
      <c r="C216" s="11" t="s">
        <v>123</v>
      </c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4"/>
      <c r="B217" s="4"/>
      <c r="C217" s="11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4"/>
      <c r="B218" s="4"/>
      <c r="C218" s="11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12.75">
      <c r="A219" s="4"/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4"/>
      <c r="B220" s="4"/>
      <c r="C220" s="33"/>
      <c r="D220" s="20"/>
      <c r="E220" s="20"/>
      <c r="F220" s="20"/>
      <c r="G220" s="20"/>
      <c r="H220" s="37"/>
      <c r="I220" s="37"/>
      <c r="J220" s="37"/>
      <c r="K220" s="37"/>
      <c r="L220" s="37"/>
      <c r="M220" s="37"/>
      <c r="N220" s="37"/>
      <c r="O220" s="37"/>
    </row>
    <row r="221" spans="1:15" ht="22.5">
      <c r="A221" s="69" t="s">
        <v>118</v>
      </c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4" t="s">
        <v>45</v>
      </c>
      <c r="B222" s="4"/>
      <c r="C222" s="33"/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12.75">
      <c r="A223" s="1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20.25">
      <c r="A224" s="80" t="s">
        <v>70</v>
      </c>
      <c r="B224" s="4"/>
      <c r="C224" s="33"/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18"/>
      <c r="B225" s="18"/>
      <c r="C225" s="70"/>
      <c r="D225" s="29"/>
      <c r="E225" s="29"/>
      <c r="F225" s="29"/>
      <c r="G225" s="29"/>
      <c r="H225" s="71"/>
      <c r="I225" s="37"/>
      <c r="J225" s="37"/>
      <c r="K225" s="37"/>
      <c r="L225" s="37"/>
      <c r="M225" s="37"/>
      <c r="N225" s="37"/>
      <c r="O225" s="37"/>
    </row>
    <row r="226" spans="1:15" ht="12.75">
      <c r="A226" s="4"/>
      <c r="B226" s="4"/>
      <c r="C226" s="33"/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31" t="s">
        <v>17</v>
      </c>
      <c r="B227" s="4"/>
      <c r="C227" s="32" t="s">
        <v>78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7.5" customHeight="1">
      <c r="A228" s="31"/>
      <c r="B228" s="4"/>
      <c r="C228" s="33"/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12.75">
      <c r="A229" s="4"/>
      <c r="B229" s="4"/>
      <c r="C229" s="33" t="s">
        <v>79</v>
      </c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8.25" customHeight="1">
      <c r="A230" s="4"/>
      <c r="B230" s="4"/>
      <c r="C230" s="33"/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80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4"/>
      <c r="B232" s="4"/>
      <c r="C232" s="72" t="s">
        <v>180</v>
      </c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8.25" customHeight="1">
      <c r="A233" s="4"/>
      <c r="B233" s="4"/>
      <c r="C233" s="72"/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 t="s">
        <v>81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 t="s">
        <v>181</v>
      </c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8.25" customHeight="1">
      <c r="A236" s="4"/>
      <c r="B236" s="4"/>
      <c r="C236" s="33"/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4"/>
      <c r="B237" s="4"/>
      <c r="C237" s="33" t="s">
        <v>124</v>
      </c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12.75">
      <c r="A238" s="4"/>
      <c r="B238" s="4"/>
      <c r="C238" s="33" t="s">
        <v>182</v>
      </c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/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31" t="s">
        <v>18</v>
      </c>
      <c r="B241" s="4"/>
      <c r="C241" s="32" t="s">
        <v>127</v>
      </c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7.5" customHeight="1">
      <c r="A242" s="4"/>
      <c r="B242" s="4"/>
      <c r="C242" s="33"/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12.75">
      <c r="A243" s="4"/>
      <c r="B243" s="4"/>
      <c r="C243" s="33" t="s">
        <v>228</v>
      </c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/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31" t="s">
        <v>19</v>
      </c>
      <c r="B246" s="4"/>
      <c r="C246" s="32" t="s">
        <v>46</v>
      </c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8.25" customHeight="1">
      <c r="A247" s="31"/>
      <c r="B247" s="4"/>
      <c r="C247" s="33"/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4"/>
      <c r="B248" s="4"/>
      <c r="C248" s="33" t="s">
        <v>82</v>
      </c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/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/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31" t="s">
        <v>20</v>
      </c>
      <c r="B251" s="4"/>
      <c r="C251" s="32" t="s">
        <v>214</v>
      </c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8.25" customHeight="1">
      <c r="A252" s="31"/>
      <c r="B252" s="4"/>
      <c r="C252" s="33"/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4"/>
      <c r="B253" s="4"/>
      <c r="C253" s="33" t="s">
        <v>215</v>
      </c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12.75">
      <c r="A254" s="4"/>
      <c r="B254" s="4"/>
      <c r="C254" s="33" t="s">
        <v>216</v>
      </c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/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33"/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31" t="s">
        <v>21</v>
      </c>
      <c r="B257" s="4"/>
      <c r="C257" s="32" t="s">
        <v>83</v>
      </c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9" customHeight="1">
      <c r="A258" s="4"/>
      <c r="B258" s="4"/>
      <c r="C258" s="11"/>
      <c r="D258" s="20"/>
      <c r="E258" s="20"/>
      <c r="F258" s="12"/>
      <c r="G258" s="12"/>
      <c r="H258" s="52"/>
      <c r="I258" s="37"/>
      <c r="J258" s="37"/>
      <c r="K258" s="37"/>
      <c r="L258" s="37"/>
      <c r="M258" s="37"/>
      <c r="N258" s="37"/>
      <c r="O258" s="37"/>
    </row>
    <row r="259" spans="1:15" ht="12.75">
      <c r="A259" s="4"/>
      <c r="B259" s="4"/>
      <c r="C259" s="11" t="s">
        <v>203</v>
      </c>
      <c r="D259" s="20"/>
      <c r="E259" s="20"/>
      <c r="F259" s="12"/>
      <c r="G259" s="12"/>
      <c r="H259" s="52"/>
      <c r="I259" s="37"/>
      <c r="J259" s="37"/>
      <c r="K259" s="37"/>
      <c r="L259" s="37"/>
      <c r="M259" s="37"/>
      <c r="N259" s="37"/>
      <c r="O259" s="37"/>
    </row>
    <row r="260" spans="1:15" ht="12.75">
      <c r="A260" s="4"/>
      <c r="B260" s="4"/>
      <c r="C260" s="11"/>
      <c r="D260" s="20"/>
      <c r="E260" s="20"/>
      <c r="F260" s="12"/>
      <c r="G260" s="12"/>
      <c r="H260" s="52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33"/>
      <c r="D261" s="20"/>
      <c r="E261" s="20"/>
      <c r="F261" s="20"/>
      <c r="G261" s="20"/>
      <c r="H261" s="37"/>
      <c r="I261" s="37"/>
      <c r="J261" s="37"/>
      <c r="K261" s="37"/>
      <c r="L261" s="37"/>
      <c r="M261" s="37"/>
      <c r="N261" s="37"/>
      <c r="O261" s="37"/>
    </row>
    <row r="262" spans="1:15" ht="12.75">
      <c r="A262" s="31" t="s">
        <v>22</v>
      </c>
      <c r="B262" s="4"/>
      <c r="C262" s="32" t="s">
        <v>84</v>
      </c>
      <c r="D262" s="20"/>
      <c r="E262" s="20"/>
      <c r="F262" s="20"/>
      <c r="G262" s="20"/>
      <c r="H262" s="37"/>
      <c r="I262" s="37"/>
      <c r="J262" s="37"/>
      <c r="K262" s="37"/>
      <c r="L262" s="37"/>
      <c r="M262" s="37"/>
      <c r="N262" s="37"/>
      <c r="O262" s="37"/>
    </row>
    <row r="263" spans="1:15" ht="9.75" customHeight="1">
      <c r="A263" s="31"/>
      <c r="B263" s="4"/>
      <c r="C263" s="33"/>
      <c r="D263" s="20"/>
      <c r="E263" s="20"/>
      <c r="F263" s="20"/>
      <c r="G263" s="20"/>
      <c r="H263" s="37"/>
      <c r="I263" s="37"/>
      <c r="J263" s="37"/>
      <c r="K263" s="37"/>
      <c r="L263" s="37"/>
      <c r="M263" s="37"/>
      <c r="N263" s="37"/>
      <c r="O263" s="37"/>
    </row>
    <row r="264" spans="1:15" ht="12.75">
      <c r="A264" s="4"/>
      <c r="B264" s="4"/>
      <c r="C264" s="33" t="s">
        <v>143</v>
      </c>
      <c r="D264" s="20"/>
      <c r="E264" s="20"/>
      <c r="F264" s="20"/>
      <c r="G264" s="20"/>
      <c r="H264" s="37"/>
      <c r="I264" s="37"/>
      <c r="J264" s="37"/>
      <c r="K264" s="37"/>
      <c r="L264" s="37"/>
      <c r="M264" s="37"/>
      <c r="N264" s="37"/>
      <c r="O264" s="37"/>
    </row>
    <row r="265" spans="1:15" ht="12.75">
      <c r="A265" s="4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4"/>
      <c r="B266" s="4"/>
      <c r="C266" s="33"/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31" t="s">
        <v>23</v>
      </c>
      <c r="B267" s="4"/>
      <c r="C267" s="32" t="s">
        <v>85</v>
      </c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8.25" customHeight="1">
      <c r="A268" s="31"/>
      <c r="B268" s="4"/>
      <c r="C268" s="33"/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3" t="s">
        <v>86</v>
      </c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33"/>
      <c r="D270" s="100" t="s">
        <v>36</v>
      </c>
      <c r="E270" s="99"/>
      <c r="F270" s="100" t="s">
        <v>32</v>
      </c>
      <c r="G270" s="99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32"/>
      <c r="D271" s="98" t="s">
        <v>183</v>
      </c>
      <c r="E271" s="99"/>
      <c r="F271" s="99"/>
      <c r="G271" s="99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4"/>
      <c r="B272" s="4"/>
      <c r="C272" s="32"/>
      <c r="D272" s="41" t="s">
        <v>152</v>
      </c>
      <c r="E272" s="41" t="s">
        <v>153</v>
      </c>
      <c r="F272" s="41" t="s">
        <v>152</v>
      </c>
      <c r="G272" s="41" t="s">
        <v>153</v>
      </c>
      <c r="H272" s="37"/>
      <c r="I272" s="37"/>
      <c r="J272" s="37"/>
      <c r="K272" s="37"/>
      <c r="L272" s="37"/>
      <c r="M272" s="37"/>
      <c r="N272" s="37"/>
      <c r="O272" s="37"/>
    </row>
    <row r="273" spans="1:15" ht="12.75">
      <c r="A273" s="4"/>
      <c r="B273" s="4"/>
      <c r="C273" s="32"/>
      <c r="D273" s="41" t="s">
        <v>31</v>
      </c>
      <c r="E273" s="41" t="s">
        <v>31</v>
      </c>
      <c r="F273" s="41" t="s">
        <v>31</v>
      </c>
      <c r="G273" s="41" t="s">
        <v>31</v>
      </c>
      <c r="H273" s="37"/>
      <c r="I273" s="37"/>
      <c r="J273" s="37"/>
      <c r="K273" s="37"/>
      <c r="L273" s="37"/>
      <c r="M273" s="37"/>
      <c r="N273" s="37"/>
      <c r="O273" s="37"/>
    </row>
    <row r="274" spans="1:15" ht="8.25" customHeight="1">
      <c r="A274" s="4"/>
      <c r="B274" s="4"/>
      <c r="C274" s="4"/>
      <c r="D274" s="4"/>
      <c r="E274" s="4"/>
      <c r="F274" s="41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12.75">
      <c r="A275" s="4"/>
      <c r="B275" s="4"/>
      <c r="C275" s="11" t="s">
        <v>109</v>
      </c>
      <c r="D275" s="76">
        <v>20440</v>
      </c>
      <c r="E275" s="76">
        <v>19414</v>
      </c>
      <c r="F275" s="76">
        <v>931</v>
      </c>
      <c r="G275" s="76">
        <v>820</v>
      </c>
      <c r="H275" s="37"/>
      <c r="I275" s="37"/>
      <c r="J275" s="37"/>
      <c r="K275" s="37"/>
      <c r="L275" s="37"/>
      <c r="M275" s="37"/>
      <c r="N275" s="37"/>
      <c r="O275" s="37"/>
    </row>
    <row r="276" spans="1:15" ht="8.25" customHeight="1">
      <c r="A276" s="4"/>
      <c r="B276" s="4"/>
      <c r="C276" s="31"/>
      <c r="D276" s="76"/>
      <c r="E276" s="76"/>
      <c r="F276" s="76"/>
      <c r="G276" s="76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4"/>
      <c r="B277" s="4"/>
      <c r="C277" s="11" t="s">
        <v>110</v>
      </c>
      <c r="D277" s="76" t="s">
        <v>204</v>
      </c>
      <c r="E277" s="76">
        <v>2963</v>
      </c>
      <c r="F277" s="76">
        <v>105</v>
      </c>
      <c r="G277" s="76">
        <v>474</v>
      </c>
      <c r="H277" s="37"/>
      <c r="I277" s="37"/>
      <c r="J277" s="37"/>
      <c r="K277" s="37"/>
      <c r="L277" s="37"/>
      <c r="M277" s="37"/>
      <c r="N277" s="37"/>
      <c r="O277" s="37"/>
    </row>
    <row r="278" spans="1:15" ht="8.25" customHeight="1">
      <c r="A278" s="4"/>
      <c r="B278" s="4"/>
      <c r="C278" s="4"/>
      <c r="D278" s="85"/>
      <c r="E278" s="85"/>
      <c r="F278" s="85"/>
      <c r="G278" s="85"/>
      <c r="H278" s="37"/>
      <c r="I278" s="37"/>
      <c r="J278" s="37"/>
      <c r="K278" s="37"/>
      <c r="L278" s="37"/>
      <c r="M278" s="37"/>
      <c r="N278" s="37"/>
      <c r="O278" s="37"/>
    </row>
    <row r="279" spans="1:15" ht="13.5" thickBot="1">
      <c r="A279" s="4"/>
      <c r="B279" s="4"/>
      <c r="C279" s="4"/>
      <c r="D279" s="86">
        <v>21895</v>
      </c>
      <c r="E279" s="86">
        <v>22377</v>
      </c>
      <c r="F279" s="86">
        <v>1036</v>
      </c>
      <c r="G279" s="86">
        <v>1294</v>
      </c>
      <c r="H279" s="37"/>
      <c r="I279" s="37"/>
      <c r="J279" s="37"/>
      <c r="K279" s="37"/>
      <c r="L279" s="37"/>
      <c r="M279" s="37"/>
      <c r="N279" s="37"/>
      <c r="O279" s="37"/>
    </row>
    <row r="280" spans="1:15" ht="13.5" thickTop="1">
      <c r="A280" s="4"/>
      <c r="B280" s="4"/>
      <c r="C280" s="4"/>
      <c r="D280" s="79"/>
      <c r="E280" s="79"/>
      <c r="F280" s="79"/>
      <c r="G280" s="79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4"/>
      <c r="B281" s="4"/>
      <c r="C281" s="4"/>
      <c r="D281" s="79"/>
      <c r="E281" s="79"/>
      <c r="F281" s="79"/>
      <c r="G281" s="79"/>
      <c r="H281" s="37"/>
      <c r="I281" s="37"/>
      <c r="J281" s="37"/>
      <c r="K281" s="37"/>
      <c r="L281" s="37"/>
      <c r="M281" s="37"/>
      <c r="N281" s="37"/>
      <c r="O281" s="37"/>
    </row>
    <row r="282" spans="1:15" ht="22.5">
      <c r="A282" s="69" t="s">
        <v>118</v>
      </c>
      <c r="B282" s="4"/>
      <c r="C282" s="33"/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34" t="s">
        <v>45</v>
      </c>
      <c r="B283" s="4"/>
      <c r="C283" s="33"/>
      <c r="D283" s="20"/>
      <c r="E283" s="20"/>
      <c r="F283" s="20"/>
      <c r="G283" s="20"/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1"/>
      <c r="B284" s="4"/>
      <c r="C284" s="33"/>
      <c r="D284" s="20"/>
      <c r="E284" s="20"/>
      <c r="F284" s="20"/>
      <c r="G284" s="20"/>
      <c r="H284" s="37"/>
      <c r="I284" s="37"/>
      <c r="J284" s="37"/>
      <c r="K284" s="37"/>
      <c r="L284" s="37"/>
      <c r="M284" s="37"/>
      <c r="N284" s="37"/>
      <c r="O284" s="37"/>
    </row>
    <row r="285" spans="1:15" ht="21" customHeight="1">
      <c r="A285" s="80" t="s">
        <v>70</v>
      </c>
      <c r="B285" s="4"/>
      <c r="C285" s="33"/>
      <c r="D285" s="20"/>
      <c r="E285" s="20"/>
      <c r="F285" s="20"/>
      <c r="G285" s="20"/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18"/>
      <c r="B286" s="18"/>
      <c r="C286" s="70"/>
      <c r="D286" s="29"/>
      <c r="E286" s="29"/>
      <c r="F286" s="29"/>
      <c r="G286" s="29"/>
      <c r="H286" s="71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33"/>
      <c r="D287" s="20"/>
      <c r="E287" s="20"/>
      <c r="F287" s="20"/>
      <c r="G287" s="20"/>
      <c r="H287" s="37"/>
      <c r="I287" s="37"/>
      <c r="J287" s="37"/>
      <c r="K287" s="37"/>
      <c r="L287" s="37"/>
      <c r="M287" s="37"/>
      <c r="N287" s="37"/>
      <c r="O287" s="37"/>
    </row>
    <row r="288" spans="1:15" ht="12.75">
      <c r="A288" s="31" t="s">
        <v>24</v>
      </c>
      <c r="B288" s="4"/>
      <c r="C288" s="32" t="s">
        <v>87</v>
      </c>
      <c r="D288" s="20"/>
      <c r="E288" s="20"/>
      <c r="F288" s="20"/>
      <c r="G288" s="20"/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4"/>
      <c r="B289" s="4"/>
      <c r="C289" s="33"/>
      <c r="D289" s="20"/>
      <c r="E289" s="20"/>
      <c r="F289" s="20"/>
      <c r="G289" s="41" t="s">
        <v>152</v>
      </c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33"/>
      <c r="D290" s="20"/>
      <c r="E290" s="20"/>
      <c r="F290" s="20"/>
      <c r="G290" s="41" t="s">
        <v>31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33" t="s">
        <v>46</v>
      </c>
      <c r="D291" s="20"/>
      <c r="E291" s="20"/>
      <c r="F291" s="20"/>
      <c r="G291" s="68"/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33"/>
      <c r="D292" s="20"/>
      <c r="E292" s="20"/>
      <c r="F292" s="20"/>
      <c r="G292" s="68"/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4"/>
      <c r="B293" s="4"/>
      <c r="C293" s="11" t="s">
        <v>88</v>
      </c>
      <c r="D293" s="20"/>
      <c r="E293" s="20"/>
      <c r="F293" s="20"/>
      <c r="G293" s="73">
        <v>505</v>
      </c>
      <c r="H293" s="37"/>
      <c r="I293" s="37"/>
      <c r="J293" s="37"/>
      <c r="K293" s="37"/>
      <c r="L293" s="37"/>
      <c r="M293" s="37"/>
      <c r="N293" s="37"/>
      <c r="O293" s="37"/>
    </row>
    <row r="294" spans="1:15" ht="8.25" customHeight="1">
      <c r="A294" s="4"/>
      <c r="B294" s="4"/>
      <c r="C294" s="11"/>
      <c r="D294" s="20"/>
      <c r="E294" s="20"/>
      <c r="F294" s="20"/>
      <c r="G294" s="75"/>
      <c r="H294" s="37"/>
      <c r="I294" s="37"/>
      <c r="J294" s="37"/>
      <c r="K294" s="37"/>
      <c r="L294" s="37"/>
      <c r="M294" s="37"/>
      <c r="N294" s="37"/>
      <c r="O294" s="37"/>
    </row>
    <row r="295" spans="1:15" ht="13.5" thickBot="1">
      <c r="A295" s="4"/>
      <c r="B295" s="4"/>
      <c r="C295" s="11"/>
      <c r="D295" s="20"/>
      <c r="E295" s="20"/>
      <c r="F295" s="20"/>
      <c r="G295" s="87">
        <v>505</v>
      </c>
      <c r="H295" s="37"/>
      <c r="I295" s="37"/>
      <c r="J295" s="37"/>
      <c r="K295" s="37"/>
      <c r="L295" s="37"/>
      <c r="M295" s="37"/>
      <c r="N295" s="37"/>
      <c r="O295" s="37"/>
    </row>
    <row r="296" spans="1:15" ht="13.5" thickTop="1">
      <c r="A296" s="4"/>
      <c r="B296" s="4"/>
      <c r="C296" s="11"/>
      <c r="D296" s="20"/>
      <c r="E296" s="20"/>
      <c r="F296" s="20"/>
      <c r="G296" s="73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4"/>
      <c r="B297" s="4"/>
      <c r="C297" s="11"/>
      <c r="D297" s="20"/>
      <c r="E297" s="20"/>
      <c r="F297" s="20"/>
      <c r="G297" s="73"/>
      <c r="H297" s="37"/>
      <c r="I297" s="37"/>
      <c r="J297" s="37"/>
      <c r="K297" s="37"/>
      <c r="L297" s="37"/>
      <c r="M297" s="37"/>
      <c r="N297" s="37"/>
      <c r="O297" s="37"/>
    </row>
    <row r="298" spans="1:15" ht="12.75">
      <c r="A298" s="31" t="s">
        <v>25</v>
      </c>
      <c r="B298" s="4"/>
      <c r="C298" s="32" t="s">
        <v>128</v>
      </c>
      <c r="D298" s="20"/>
      <c r="E298" s="20"/>
      <c r="F298" s="20"/>
      <c r="G298" s="73"/>
      <c r="H298" s="37"/>
      <c r="I298" s="37"/>
      <c r="J298" s="37"/>
      <c r="K298" s="37"/>
      <c r="L298" s="37"/>
      <c r="M298" s="37"/>
      <c r="N298" s="37"/>
      <c r="O298" s="37"/>
    </row>
    <row r="299" spans="1:15" ht="8.25" customHeight="1">
      <c r="A299" s="4"/>
      <c r="B299" s="4"/>
      <c r="C299" s="11"/>
      <c r="D299" s="20"/>
      <c r="E299" s="20"/>
      <c r="F299" s="20"/>
      <c r="G299" s="73"/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4" t="s">
        <v>142</v>
      </c>
      <c r="D300" s="20"/>
      <c r="E300" s="20"/>
      <c r="F300" s="20"/>
      <c r="G300" s="73"/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4"/>
      <c r="D301" s="20"/>
      <c r="E301" s="20"/>
      <c r="F301" s="20"/>
      <c r="G301" s="73"/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4"/>
      <c r="B302" s="4"/>
      <c r="C302" s="11"/>
      <c r="D302" s="20"/>
      <c r="E302" s="20"/>
      <c r="F302" s="20"/>
      <c r="G302" s="73"/>
      <c r="H302" s="37"/>
      <c r="I302" s="37"/>
      <c r="J302" s="37"/>
      <c r="K302" s="37"/>
      <c r="L302" s="37"/>
      <c r="M302" s="37"/>
      <c r="N302" s="37"/>
      <c r="O302" s="37"/>
    </row>
    <row r="303" spans="1:15" ht="12.75">
      <c r="A303" s="31" t="s">
        <v>26</v>
      </c>
      <c r="B303" s="4"/>
      <c r="C303" s="32" t="s">
        <v>134</v>
      </c>
      <c r="D303" s="20"/>
      <c r="E303" s="20"/>
      <c r="F303" s="20"/>
      <c r="G303" s="73"/>
      <c r="H303" s="37"/>
      <c r="I303" s="37"/>
      <c r="J303" s="37"/>
      <c r="K303" s="37"/>
      <c r="L303" s="37"/>
      <c r="M303" s="37"/>
      <c r="N303" s="37"/>
      <c r="O303" s="37"/>
    </row>
    <row r="304" spans="1:15" ht="8.25" customHeight="1">
      <c r="A304" s="4"/>
      <c r="B304" s="4"/>
      <c r="C304" s="11"/>
      <c r="D304" s="20"/>
      <c r="E304" s="20"/>
      <c r="F304" s="20"/>
      <c r="G304" s="73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4"/>
      <c r="B305" s="4"/>
      <c r="C305" s="4" t="s">
        <v>226</v>
      </c>
      <c r="D305" s="20"/>
      <c r="E305" s="20"/>
      <c r="F305" s="20"/>
      <c r="G305" s="73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11" t="s">
        <v>227</v>
      </c>
      <c r="D306" s="20"/>
      <c r="E306" s="20"/>
      <c r="F306" s="20"/>
      <c r="G306" s="73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4"/>
      <c r="B307" s="4"/>
      <c r="C307" s="11"/>
      <c r="D307" s="20"/>
      <c r="E307" s="20"/>
      <c r="F307" s="20"/>
      <c r="G307" s="73"/>
      <c r="H307" s="37"/>
      <c r="I307" s="37"/>
      <c r="J307" s="37"/>
      <c r="K307" s="37"/>
      <c r="L307" s="37"/>
      <c r="M307" s="37"/>
      <c r="N307" s="37"/>
      <c r="O307" s="37"/>
    </row>
    <row r="308" spans="1:15" ht="12.75">
      <c r="A308" s="4"/>
      <c r="B308" s="4"/>
      <c r="C308" s="33"/>
      <c r="D308" s="20"/>
      <c r="E308" s="20"/>
      <c r="F308" s="20"/>
      <c r="G308" s="20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31" t="s">
        <v>27</v>
      </c>
      <c r="B309" s="4"/>
      <c r="C309" s="32" t="s">
        <v>89</v>
      </c>
      <c r="D309" s="20"/>
      <c r="E309" s="20"/>
      <c r="F309" s="20"/>
      <c r="G309" s="20"/>
      <c r="H309" s="37"/>
      <c r="I309" s="37"/>
      <c r="J309" s="37"/>
      <c r="K309" s="37"/>
      <c r="L309" s="37"/>
      <c r="M309" s="37"/>
      <c r="N309" s="37"/>
      <c r="O309" s="37"/>
    </row>
    <row r="310" spans="1:15" ht="8.25" customHeight="1">
      <c r="A310" s="31"/>
      <c r="B310" s="4"/>
      <c r="C310" s="33"/>
      <c r="D310" s="20"/>
      <c r="E310" s="20"/>
      <c r="F310" s="20"/>
      <c r="G310" s="20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33" t="s">
        <v>184</v>
      </c>
      <c r="D311" s="20"/>
      <c r="E311" s="20"/>
      <c r="F311" s="20"/>
      <c r="G311" s="20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4"/>
      <c r="B312" s="4"/>
      <c r="C312" s="33"/>
      <c r="D312" s="20"/>
      <c r="E312" s="20"/>
      <c r="F312" s="20"/>
      <c r="G312" s="20"/>
      <c r="H312" s="37"/>
      <c r="I312" s="37"/>
      <c r="J312" s="37"/>
      <c r="K312" s="37"/>
      <c r="L312" s="37"/>
      <c r="M312" s="37"/>
      <c r="N312" s="37"/>
      <c r="O312" s="37"/>
    </row>
    <row r="313" spans="1:15" ht="12.75">
      <c r="A313" s="4"/>
      <c r="B313" s="4"/>
      <c r="C313" s="33"/>
      <c r="D313" s="20"/>
      <c r="E313" s="20"/>
      <c r="F313" s="20"/>
      <c r="G313" s="20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31" t="s">
        <v>28</v>
      </c>
      <c r="B314" s="4"/>
      <c r="C314" s="32" t="s">
        <v>90</v>
      </c>
      <c r="D314" s="20"/>
      <c r="E314" s="20"/>
      <c r="F314" s="20"/>
      <c r="G314" s="20"/>
      <c r="H314" s="37"/>
      <c r="I314" s="37"/>
      <c r="J314" s="37"/>
      <c r="K314" s="37"/>
      <c r="L314" s="37"/>
      <c r="M314" s="37"/>
      <c r="N314" s="37"/>
      <c r="O314" s="37"/>
    </row>
    <row r="315" spans="1:15" ht="8.25" customHeight="1">
      <c r="A315" s="31"/>
      <c r="B315" s="4"/>
      <c r="C315" s="4"/>
      <c r="D315" s="20"/>
      <c r="E315" s="20"/>
      <c r="F315" s="20"/>
      <c r="G315" s="20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4" t="s">
        <v>185</v>
      </c>
      <c r="D316" s="20"/>
      <c r="E316" s="20"/>
      <c r="F316" s="20"/>
      <c r="G316" s="20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33"/>
      <c r="D317" s="20"/>
      <c r="E317" s="20"/>
      <c r="F317" s="20"/>
      <c r="G317" s="20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4"/>
      <c r="B318" s="4"/>
      <c r="C318" s="33"/>
      <c r="D318" s="20"/>
      <c r="E318" s="20"/>
      <c r="F318" s="20"/>
      <c r="G318" s="20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4"/>
      <c r="B319" s="4"/>
      <c r="C319" s="33"/>
      <c r="D319" s="20"/>
      <c r="E319" s="20"/>
      <c r="F319" s="20"/>
      <c r="G319" s="20"/>
      <c r="H319" s="37"/>
      <c r="I319" s="37"/>
      <c r="J319" s="37"/>
      <c r="K319" s="37"/>
      <c r="L319" s="37"/>
      <c r="M319" s="37"/>
      <c r="N319" s="37"/>
      <c r="O319" s="37"/>
    </row>
    <row r="320" spans="1:15" ht="22.5">
      <c r="A320" s="69" t="s">
        <v>118</v>
      </c>
      <c r="B320" s="4"/>
      <c r="C320" s="33"/>
      <c r="D320" s="20"/>
      <c r="E320" s="20"/>
      <c r="F320" s="20"/>
      <c r="G320" s="20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34" t="s">
        <v>45</v>
      </c>
      <c r="B321" s="4"/>
      <c r="C321" s="33"/>
      <c r="D321" s="20"/>
      <c r="E321" s="20"/>
      <c r="F321" s="20"/>
      <c r="G321" s="20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1"/>
      <c r="B322" s="4"/>
      <c r="C322" s="33"/>
      <c r="D322" s="20"/>
      <c r="E322" s="20"/>
      <c r="F322" s="20"/>
      <c r="G322" s="20"/>
      <c r="H322" s="37"/>
      <c r="I322" s="37"/>
      <c r="J322" s="37"/>
      <c r="K322" s="37"/>
      <c r="L322" s="37"/>
      <c r="M322" s="37"/>
      <c r="N322" s="37"/>
      <c r="O322" s="37"/>
    </row>
    <row r="323" spans="1:15" ht="21" customHeight="1">
      <c r="A323" s="80" t="s">
        <v>91</v>
      </c>
      <c r="B323" s="4"/>
      <c r="C323" s="33"/>
      <c r="D323" s="20"/>
      <c r="E323" s="20"/>
      <c r="F323" s="20"/>
      <c r="G323" s="20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18"/>
      <c r="B324" s="18"/>
      <c r="C324" s="70"/>
      <c r="D324" s="29"/>
      <c r="E324" s="29"/>
      <c r="F324" s="29"/>
      <c r="G324" s="29"/>
      <c r="H324" s="71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33"/>
      <c r="D325" s="20"/>
      <c r="E325" s="20"/>
      <c r="F325" s="20"/>
      <c r="G325" s="2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31" t="s">
        <v>17</v>
      </c>
      <c r="B326" s="4"/>
      <c r="C326" s="32" t="s">
        <v>92</v>
      </c>
      <c r="D326" s="20"/>
      <c r="E326" s="20"/>
      <c r="F326" s="20"/>
      <c r="G326" s="20"/>
      <c r="H326" s="37"/>
      <c r="I326" s="37"/>
      <c r="J326" s="37"/>
      <c r="K326" s="37"/>
      <c r="L326" s="37"/>
      <c r="M326" s="37"/>
      <c r="N326" s="37"/>
      <c r="O326" s="37"/>
    </row>
    <row r="327" spans="1:15" ht="8.25" customHeight="1">
      <c r="A327" s="4"/>
      <c r="B327" s="4"/>
      <c r="C327" s="33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/>
      <c r="D328" s="96" t="s">
        <v>106</v>
      </c>
      <c r="E328" s="96"/>
      <c r="F328" s="96" t="s">
        <v>106</v>
      </c>
      <c r="G328" s="96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41" t="s">
        <v>152</v>
      </c>
      <c r="E329" s="41" t="s">
        <v>153</v>
      </c>
      <c r="F329" s="41" t="s">
        <v>152</v>
      </c>
      <c r="G329" s="41" t="s">
        <v>153</v>
      </c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41" t="s">
        <v>31</v>
      </c>
      <c r="E330" s="41" t="s">
        <v>31</v>
      </c>
      <c r="F330" s="41" t="s">
        <v>31</v>
      </c>
      <c r="G330" s="41" t="s">
        <v>31</v>
      </c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4"/>
      <c r="E331" s="4"/>
      <c r="F331" s="41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12.75">
      <c r="A332" s="4"/>
      <c r="B332" s="4"/>
      <c r="C332" s="4" t="s">
        <v>120</v>
      </c>
      <c r="D332" s="76">
        <v>21895</v>
      </c>
      <c r="E332" s="76">
        <v>22377</v>
      </c>
      <c r="F332" s="76">
        <v>21895</v>
      </c>
      <c r="G332" s="76">
        <v>22377</v>
      </c>
      <c r="H332" s="37"/>
      <c r="I332" s="37"/>
      <c r="J332" s="37"/>
      <c r="K332" s="37"/>
      <c r="L332" s="37"/>
      <c r="M332" s="37"/>
      <c r="N332" s="37"/>
      <c r="O332" s="37"/>
    </row>
    <row r="333" spans="1:15" ht="8.25" customHeight="1" thickBot="1">
      <c r="A333" s="4"/>
      <c r="B333" s="4"/>
      <c r="C333" s="4"/>
      <c r="D333" s="91"/>
      <c r="E333" s="91"/>
      <c r="F333" s="91"/>
      <c r="G333" s="91"/>
      <c r="H333" s="37"/>
      <c r="I333" s="37"/>
      <c r="J333" s="37"/>
      <c r="K333" s="37"/>
      <c r="L333" s="37"/>
      <c r="M333" s="37"/>
      <c r="N333" s="37"/>
      <c r="O333" s="37"/>
    </row>
    <row r="334" spans="1:15" ht="13.5" thickTop="1">
      <c r="A334" s="4"/>
      <c r="B334" s="4"/>
      <c r="C334" s="32"/>
      <c r="D334" s="76"/>
      <c r="E334" s="76"/>
      <c r="F334" s="76"/>
      <c r="G334" s="76"/>
      <c r="H334" s="37"/>
      <c r="I334" s="37"/>
      <c r="J334" s="37"/>
      <c r="K334" s="37"/>
      <c r="L334" s="37"/>
      <c r="M334" s="37"/>
      <c r="N334" s="37"/>
      <c r="O334" s="37"/>
    </row>
    <row r="335" spans="1:15" ht="12.75">
      <c r="A335" s="4"/>
      <c r="B335" s="4"/>
      <c r="C335" s="4" t="s">
        <v>119</v>
      </c>
      <c r="D335" s="76">
        <v>1036</v>
      </c>
      <c r="E335" s="76">
        <v>1294</v>
      </c>
      <c r="F335" s="76">
        <v>1036</v>
      </c>
      <c r="G335" s="76">
        <v>1294</v>
      </c>
      <c r="H335" s="37"/>
      <c r="I335" s="37"/>
      <c r="J335" s="37"/>
      <c r="K335" s="37"/>
      <c r="L335" s="37"/>
      <c r="M335" s="37"/>
      <c r="N335" s="37"/>
      <c r="O335" s="37"/>
    </row>
    <row r="336" spans="1:15" ht="9" customHeight="1" thickBot="1">
      <c r="A336" s="4"/>
      <c r="B336" s="4"/>
      <c r="C336" s="33"/>
      <c r="D336" s="91"/>
      <c r="E336" s="91"/>
      <c r="F336" s="91"/>
      <c r="G336" s="91"/>
      <c r="H336" s="37"/>
      <c r="I336" s="37"/>
      <c r="J336" s="37"/>
      <c r="K336" s="37"/>
      <c r="L336" s="37"/>
      <c r="M336" s="37"/>
      <c r="N336" s="37"/>
      <c r="O336" s="37"/>
    </row>
    <row r="337" spans="1:15" ht="13.5" thickTop="1">
      <c r="A337" s="4"/>
      <c r="B337" s="4"/>
      <c r="C337" s="33"/>
      <c r="D337" s="79"/>
      <c r="E337" s="79"/>
      <c r="F337" s="79"/>
      <c r="G337" s="79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4"/>
      <c r="B338" s="4"/>
      <c r="C338" s="33" t="s">
        <v>199</v>
      </c>
      <c r="D338" s="79"/>
      <c r="E338" s="79"/>
      <c r="F338" s="79"/>
      <c r="G338" s="79"/>
      <c r="H338" s="37"/>
      <c r="I338" s="37"/>
      <c r="J338" s="37"/>
      <c r="K338" s="37"/>
      <c r="L338" s="37"/>
      <c r="M338" s="37"/>
      <c r="N338" s="37"/>
      <c r="O338" s="37"/>
    </row>
    <row r="339" spans="1:15" ht="12.75">
      <c r="A339" s="4"/>
      <c r="B339" s="4"/>
      <c r="C339" s="4" t="s">
        <v>229</v>
      </c>
      <c r="D339" s="79"/>
      <c r="E339" s="79"/>
      <c r="F339" s="79"/>
      <c r="G339" s="79"/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4" t="s">
        <v>145</v>
      </c>
      <c r="D340" s="79"/>
      <c r="E340" s="79"/>
      <c r="F340" s="79"/>
      <c r="G340" s="79"/>
      <c r="H340" s="37"/>
      <c r="I340" s="37"/>
      <c r="J340" s="37"/>
      <c r="K340" s="37"/>
      <c r="L340" s="37"/>
      <c r="M340" s="37"/>
      <c r="N340" s="37"/>
      <c r="O340" s="37"/>
    </row>
    <row r="341" spans="1:15" ht="8.25" customHeight="1">
      <c r="A341" s="4"/>
      <c r="B341" s="4"/>
      <c r="C341" s="4"/>
      <c r="D341" s="79"/>
      <c r="E341" s="79"/>
      <c r="F341" s="79"/>
      <c r="G341" s="79"/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4" t="s">
        <v>121</v>
      </c>
      <c r="D342" s="79"/>
      <c r="E342" s="79"/>
      <c r="F342" s="79"/>
      <c r="G342" s="79"/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4" t="s">
        <v>122</v>
      </c>
      <c r="D343" s="20"/>
      <c r="E343" s="20"/>
      <c r="F343" s="20"/>
      <c r="G343" s="20"/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33"/>
      <c r="D344" s="20"/>
      <c r="E344" s="20"/>
      <c r="F344" s="20"/>
      <c r="G344" s="20"/>
      <c r="H344" s="37"/>
      <c r="I344" s="37"/>
      <c r="J344" s="37"/>
      <c r="K344" s="37"/>
      <c r="L344" s="37"/>
      <c r="M344" s="37"/>
      <c r="N344" s="37"/>
      <c r="O344" s="37"/>
    </row>
    <row r="345" spans="1:15" ht="12.75">
      <c r="A345" s="4"/>
      <c r="B345" s="4"/>
      <c r="C345" s="33"/>
      <c r="D345" s="20"/>
      <c r="E345" s="20"/>
      <c r="F345" s="20"/>
      <c r="G345" s="20"/>
      <c r="H345" s="37"/>
      <c r="I345" s="37"/>
      <c r="J345" s="37"/>
      <c r="K345" s="37"/>
      <c r="L345" s="37"/>
      <c r="M345" s="37"/>
      <c r="N345" s="37"/>
      <c r="O345" s="37"/>
    </row>
    <row r="346" spans="1:15" ht="12.75">
      <c r="A346" s="31" t="s">
        <v>18</v>
      </c>
      <c r="B346" s="4"/>
      <c r="C346" s="32" t="s">
        <v>93</v>
      </c>
      <c r="D346" s="20"/>
      <c r="E346" s="20"/>
      <c r="F346" s="20"/>
      <c r="G346" s="20"/>
      <c r="H346" s="37"/>
      <c r="I346" s="37"/>
      <c r="J346" s="37"/>
      <c r="K346" s="37"/>
      <c r="L346" s="37"/>
      <c r="M346" s="37"/>
      <c r="N346" s="37"/>
      <c r="O346" s="37"/>
    </row>
    <row r="347" spans="1:15" ht="7.5" customHeight="1">
      <c r="A347" s="4"/>
      <c r="B347" s="4"/>
      <c r="C347" s="33"/>
      <c r="D347" s="20"/>
      <c r="E347" s="20"/>
      <c r="F347" s="20"/>
      <c r="G347" s="20"/>
      <c r="H347" s="37"/>
      <c r="I347" s="37"/>
      <c r="J347" s="37"/>
      <c r="K347" s="37"/>
      <c r="L347" s="37"/>
      <c r="M347" s="37"/>
      <c r="N347" s="37"/>
      <c r="O347" s="37"/>
    </row>
    <row r="348" spans="1:15" ht="12.75">
      <c r="A348" s="4"/>
      <c r="B348" s="4"/>
      <c r="C348" s="33"/>
      <c r="D348" s="20"/>
      <c r="E348" s="20"/>
      <c r="F348" s="96" t="s">
        <v>106</v>
      </c>
      <c r="G348" s="96"/>
      <c r="H348" s="37"/>
      <c r="I348" s="37"/>
      <c r="J348" s="37"/>
      <c r="K348" s="37"/>
      <c r="L348" s="37"/>
      <c r="M348" s="37"/>
      <c r="N348" s="37"/>
      <c r="O348" s="37"/>
    </row>
    <row r="349" spans="1:15" ht="12.75">
      <c r="A349" s="4"/>
      <c r="B349" s="4"/>
      <c r="C349" s="33"/>
      <c r="D349" s="20"/>
      <c r="E349" s="20"/>
      <c r="F349" s="41" t="s">
        <v>152</v>
      </c>
      <c r="G349" s="41" t="s">
        <v>136</v>
      </c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33"/>
      <c r="D350" s="20"/>
      <c r="E350" s="20"/>
      <c r="F350" s="41" t="s">
        <v>31</v>
      </c>
      <c r="G350" s="41" t="s">
        <v>31</v>
      </c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/>
      <c r="D351" s="20"/>
      <c r="E351" s="20"/>
      <c r="F351" s="36"/>
      <c r="G351" s="36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4"/>
      <c r="B352" s="4"/>
      <c r="C352" s="4" t="s">
        <v>119</v>
      </c>
      <c r="D352" s="20"/>
      <c r="E352" s="20"/>
      <c r="F352" s="42" t="s">
        <v>200</v>
      </c>
      <c r="G352" s="42" t="s">
        <v>146</v>
      </c>
      <c r="H352" s="37"/>
      <c r="I352" s="37"/>
      <c r="J352" s="37"/>
      <c r="K352" s="37"/>
      <c r="L352" s="37"/>
      <c r="M352" s="37"/>
      <c r="N352" s="37"/>
      <c r="O352" s="37"/>
    </row>
    <row r="353" spans="1:15" ht="8.25" customHeight="1" thickBot="1">
      <c r="A353" s="4"/>
      <c r="B353" s="4"/>
      <c r="C353" s="33"/>
      <c r="D353" s="20"/>
      <c r="E353" s="20"/>
      <c r="F353" s="90"/>
      <c r="G353" s="90"/>
      <c r="H353" s="37"/>
      <c r="I353" s="37"/>
      <c r="J353" s="37"/>
      <c r="K353" s="37"/>
      <c r="L353" s="37"/>
      <c r="M353" s="37"/>
      <c r="N353" s="37"/>
      <c r="O353" s="37"/>
    </row>
    <row r="354" spans="1:15" ht="13.5" thickTop="1">
      <c r="A354" s="4"/>
      <c r="B354" s="4"/>
      <c r="C354" s="33"/>
      <c r="D354" s="20"/>
      <c r="E354" s="20"/>
      <c r="F354" s="20"/>
      <c r="G354" s="20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 t="s">
        <v>219</v>
      </c>
      <c r="D355" s="20"/>
      <c r="E355" s="20"/>
      <c r="F355" s="20"/>
      <c r="G355" s="2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4" t="s">
        <v>218</v>
      </c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4"/>
      <c r="B357" s="4"/>
      <c r="C357" s="4" t="s">
        <v>217</v>
      </c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4"/>
      <c r="B358" s="4"/>
      <c r="C358" s="33"/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4"/>
      <c r="B359" s="4"/>
      <c r="C359" s="33"/>
      <c r="D359" s="20"/>
      <c r="E359" s="20"/>
      <c r="F359" s="20"/>
      <c r="G359" s="20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31" t="s">
        <v>19</v>
      </c>
      <c r="B360" s="39"/>
      <c r="C360" s="32" t="s">
        <v>148</v>
      </c>
      <c r="D360" s="40"/>
      <c r="E360" s="40"/>
      <c r="F360" s="40"/>
      <c r="G360" s="40"/>
      <c r="H360" s="37"/>
      <c r="I360" s="37"/>
      <c r="J360" s="37"/>
      <c r="K360" s="37"/>
      <c r="L360" s="37"/>
      <c r="M360" s="37"/>
      <c r="N360" s="37"/>
      <c r="O360" s="37"/>
    </row>
    <row r="361" spans="1:15" ht="8.25" customHeight="1">
      <c r="A361" s="39"/>
      <c r="B361" s="39"/>
      <c r="C361" s="33"/>
      <c r="D361" s="40"/>
      <c r="E361" s="40"/>
      <c r="F361" s="40"/>
      <c r="G361" s="40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39"/>
      <c r="B362" s="39"/>
      <c r="C362" s="33" t="s">
        <v>230</v>
      </c>
      <c r="D362" s="40"/>
      <c r="E362" s="40"/>
      <c r="F362" s="40"/>
      <c r="G362" s="40"/>
      <c r="H362" s="37"/>
      <c r="I362" s="37"/>
      <c r="J362" s="37"/>
      <c r="K362" s="37"/>
      <c r="L362" s="37"/>
      <c r="M362" s="37"/>
      <c r="N362" s="37"/>
      <c r="O362" s="37"/>
    </row>
    <row r="363" spans="1:15" ht="12.75">
      <c r="A363" s="39"/>
      <c r="B363" s="39"/>
      <c r="C363" s="33" t="s">
        <v>224</v>
      </c>
      <c r="D363" s="40"/>
      <c r="E363" s="40"/>
      <c r="F363" s="40"/>
      <c r="G363" s="40"/>
      <c r="H363" s="37"/>
      <c r="I363" s="37"/>
      <c r="J363" s="37"/>
      <c r="K363" s="37"/>
      <c r="L363" s="37"/>
      <c r="M363" s="37"/>
      <c r="N363" s="37"/>
      <c r="O363" s="37"/>
    </row>
    <row r="364" spans="1:15" ht="12.75">
      <c r="A364" s="39"/>
      <c r="B364" s="39"/>
      <c r="C364" s="33" t="s">
        <v>231</v>
      </c>
      <c r="D364" s="40"/>
      <c r="E364" s="40"/>
      <c r="F364" s="40"/>
      <c r="G364" s="40"/>
      <c r="H364" s="37"/>
      <c r="I364" s="37"/>
      <c r="J364" s="37"/>
      <c r="K364" s="37"/>
      <c r="L364" s="37"/>
      <c r="M364" s="37"/>
      <c r="N364" s="37"/>
      <c r="O364" s="37"/>
    </row>
    <row r="365" spans="1:15" ht="12.75">
      <c r="A365" s="39"/>
      <c r="B365" s="39"/>
      <c r="C365" s="33" t="s">
        <v>233</v>
      </c>
      <c r="D365" s="40"/>
      <c r="E365" s="40"/>
      <c r="F365" s="40"/>
      <c r="G365" s="40"/>
      <c r="H365" s="37"/>
      <c r="I365" s="37"/>
      <c r="J365" s="37"/>
      <c r="K365" s="37"/>
      <c r="L365" s="37"/>
      <c r="M365" s="37"/>
      <c r="N365" s="37"/>
      <c r="O365" s="37"/>
    </row>
    <row r="366" spans="1:15" ht="12.75">
      <c r="A366" s="39"/>
      <c r="B366" s="39"/>
      <c r="C366" s="33" t="s">
        <v>232</v>
      </c>
      <c r="D366" s="40"/>
      <c r="E366" s="40"/>
      <c r="F366" s="40"/>
      <c r="G366" s="40"/>
      <c r="H366" s="37"/>
      <c r="I366" s="37"/>
      <c r="J366" s="37"/>
      <c r="K366" s="37"/>
      <c r="L366" s="37"/>
      <c r="M366" s="37"/>
      <c r="N366" s="37"/>
      <c r="O366" s="37"/>
    </row>
    <row r="367" spans="1:15" ht="8.25" customHeight="1">
      <c r="A367" s="39"/>
      <c r="B367" s="39"/>
      <c r="C367" s="33"/>
      <c r="D367" s="40"/>
      <c r="E367" s="40"/>
      <c r="F367" s="40"/>
      <c r="G367" s="40"/>
      <c r="H367" s="37"/>
      <c r="I367" s="37"/>
      <c r="J367" s="37"/>
      <c r="K367" s="37"/>
      <c r="L367" s="37"/>
      <c r="M367" s="37"/>
      <c r="N367" s="37"/>
      <c r="O367" s="37"/>
    </row>
    <row r="368" spans="1:15" ht="12.75">
      <c r="A368" s="39"/>
      <c r="B368" s="39"/>
      <c r="C368" s="33" t="s">
        <v>220</v>
      </c>
      <c r="D368" s="40"/>
      <c r="E368" s="40"/>
      <c r="F368" s="40"/>
      <c r="G368" s="40"/>
      <c r="H368" s="37"/>
      <c r="I368" s="37"/>
      <c r="J368" s="37"/>
      <c r="K368" s="37"/>
      <c r="L368" s="37"/>
      <c r="M368" s="37"/>
      <c r="N368" s="37"/>
      <c r="O368" s="37"/>
    </row>
    <row r="369" spans="1:15" ht="12.75">
      <c r="A369" s="39"/>
      <c r="B369" s="39"/>
      <c r="C369" s="33" t="s">
        <v>221</v>
      </c>
      <c r="D369" s="40"/>
      <c r="E369" s="40"/>
      <c r="F369" s="40"/>
      <c r="G369" s="40"/>
      <c r="H369" s="37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92"/>
      <c r="D370" s="20"/>
      <c r="E370" s="20"/>
      <c r="F370" s="20"/>
      <c r="G370" s="20"/>
      <c r="H370" s="37"/>
      <c r="I370" s="37"/>
      <c r="J370" s="37"/>
      <c r="K370" s="37"/>
      <c r="L370" s="37"/>
      <c r="M370" s="37"/>
      <c r="N370" s="37"/>
      <c r="O370" s="37"/>
    </row>
    <row r="371" spans="1:15" ht="12.75">
      <c r="A371" s="4"/>
      <c r="B371" s="4"/>
      <c r="C371" s="33"/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12.75">
      <c r="A372" s="31" t="s">
        <v>20</v>
      </c>
      <c r="B372" s="4"/>
      <c r="C372" s="32" t="s">
        <v>94</v>
      </c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8.25" customHeight="1">
      <c r="A373" s="4"/>
      <c r="B373" s="4"/>
      <c r="C373" s="33"/>
      <c r="D373" s="20"/>
      <c r="E373" s="20"/>
      <c r="F373" s="20"/>
      <c r="G373" s="20"/>
      <c r="H373" s="37"/>
      <c r="I373" s="37"/>
      <c r="J373" s="37"/>
      <c r="K373" s="37"/>
      <c r="L373" s="37"/>
      <c r="M373" s="37"/>
      <c r="N373" s="37"/>
      <c r="O373" s="37"/>
    </row>
    <row r="374" spans="1:15" ht="12.75">
      <c r="A374" s="4"/>
      <c r="B374" s="4"/>
      <c r="C374" s="33" t="s">
        <v>108</v>
      </c>
      <c r="D374" s="20"/>
      <c r="E374" s="20"/>
      <c r="F374" s="20"/>
      <c r="G374" s="20"/>
      <c r="H374" s="37"/>
      <c r="I374" s="37"/>
      <c r="J374" s="37"/>
      <c r="K374" s="37"/>
      <c r="L374" s="37"/>
      <c r="M374" s="37"/>
      <c r="N374" s="37"/>
      <c r="O374" s="37"/>
    </row>
    <row r="375" spans="1:15" ht="12.75">
      <c r="A375" s="4"/>
      <c r="B375" s="4"/>
      <c r="C375" s="33"/>
      <c r="D375" s="20"/>
      <c r="E375" s="20"/>
      <c r="F375" s="20"/>
      <c r="G375" s="20"/>
      <c r="H375" s="37"/>
      <c r="I375" s="37"/>
      <c r="J375" s="37"/>
      <c r="K375" s="37"/>
      <c r="L375" s="37"/>
      <c r="M375" s="37"/>
      <c r="N375" s="37"/>
      <c r="O375" s="37"/>
    </row>
    <row r="376" spans="1:15" ht="12.75">
      <c r="A376" s="4"/>
      <c r="B376" s="4"/>
      <c r="C376" s="33"/>
      <c r="D376" s="20"/>
      <c r="E376" s="20"/>
      <c r="F376" s="20"/>
      <c r="G376" s="20"/>
      <c r="H376" s="37"/>
      <c r="I376" s="37"/>
      <c r="J376" s="37"/>
      <c r="K376" s="37"/>
      <c r="L376" s="37"/>
      <c r="M376" s="37"/>
      <c r="N376" s="37"/>
      <c r="O376" s="37"/>
    </row>
    <row r="377" spans="1:15" ht="12.75">
      <c r="A377" s="4"/>
      <c r="B377" s="4"/>
      <c r="C377" s="33"/>
      <c r="D377" s="20"/>
      <c r="E377" s="20"/>
      <c r="F377" s="20"/>
      <c r="G377" s="20"/>
      <c r="H377" s="37"/>
      <c r="I377" s="37"/>
      <c r="J377" s="37"/>
      <c r="K377" s="37"/>
      <c r="L377" s="37"/>
      <c r="M377" s="37"/>
      <c r="N377" s="37"/>
      <c r="O377" s="37"/>
    </row>
    <row r="378" spans="1:15" ht="12.75">
      <c r="A378" s="4"/>
      <c r="B378" s="4"/>
      <c r="C378" s="33"/>
      <c r="D378" s="20"/>
      <c r="E378" s="20"/>
      <c r="F378" s="20"/>
      <c r="G378" s="20"/>
      <c r="H378" s="37"/>
      <c r="I378" s="37"/>
      <c r="J378" s="37"/>
      <c r="K378" s="37"/>
      <c r="L378" s="37"/>
      <c r="M378" s="37"/>
      <c r="N378" s="37"/>
      <c r="O378" s="37"/>
    </row>
    <row r="379" spans="1:15" ht="22.5">
      <c r="A379" s="69" t="s">
        <v>118</v>
      </c>
      <c r="B379" s="4"/>
      <c r="C379" s="33"/>
      <c r="D379" s="20"/>
      <c r="E379" s="20"/>
      <c r="F379" s="20"/>
      <c r="G379" s="2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34" t="s">
        <v>45</v>
      </c>
      <c r="B380" s="4"/>
      <c r="C380" s="33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1"/>
      <c r="B381" s="4"/>
      <c r="C381" s="33"/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21" customHeight="1">
      <c r="A382" s="80" t="s">
        <v>91</v>
      </c>
      <c r="B382" s="4"/>
      <c r="C382" s="33"/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12.75">
      <c r="A383" s="18"/>
      <c r="B383" s="18"/>
      <c r="C383" s="70"/>
      <c r="D383" s="29"/>
      <c r="E383" s="29"/>
      <c r="F383" s="29"/>
      <c r="G383" s="29"/>
      <c r="H383" s="71"/>
      <c r="I383" s="37"/>
      <c r="J383" s="37"/>
      <c r="K383" s="37"/>
      <c r="L383" s="37"/>
      <c r="M383" s="37"/>
      <c r="N383" s="37"/>
      <c r="O383" s="37"/>
    </row>
    <row r="384" spans="1:15" ht="12.75">
      <c r="A384" s="11"/>
      <c r="B384" s="11"/>
      <c r="C384" s="82"/>
      <c r="D384" s="12"/>
      <c r="E384" s="12"/>
      <c r="F384" s="12"/>
      <c r="G384" s="12"/>
      <c r="H384" s="52"/>
      <c r="I384" s="37"/>
      <c r="J384" s="37"/>
      <c r="K384" s="37"/>
      <c r="L384" s="37"/>
      <c r="M384" s="37"/>
      <c r="N384" s="37"/>
      <c r="O384" s="37"/>
    </row>
    <row r="385" spans="1:15" ht="12.75">
      <c r="A385" s="31" t="s">
        <v>21</v>
      </c>
      <c r="B385" s="4"/>
      <c r="C385" s="32" t="s">
        <v>41</v>
      </c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8.25" customHeight="1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96" t="s">
        <v>106</v>
      </c>
      <c r="E387" s="96"/>
      <c r="F387" s="96" t="s">
        <v>106</v>
      </c>
      <c r="G387" s="96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/>
      <c r="D388" s="41" t="s">
        <v>152</v>
      </c>
      <c r="E388" s="41" t="s">
        <v>153</v>
      </c>
      <c r="F388" s="41" t="s">
        <v>152</v>
      </c>
      <c r="G388" s="41" t="s">
        <v>153</v>
      </c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4"/>
      <c r="B389" s="4"/>
      <c r="C389" s="33"/>
      <c r="D389" s="41" t="s">
        <v>31</v>
      </c>
      <c r="E389" s="41" t="s">
        <v>31</v>
      </c>
      <c r="F389" s="41" t="s">
        <v>31</v>
      </c>
      <c r="G389" s="41" t="s">
        <v>31</v>
      </c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4"/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4"/>
      <c r="B391" s="4"/>
      <c r="C391" s="33" t="s">
        <v>111</v>
      </c>
      <c r="D391" s="84" t="s">
        <v>223</v>
      </c>
      <c r="E391" s="84" t="s">
        <v>194</v>
      </c>
      <c r="F391" s="84" t="s">
        <v>223</v>
      </c>
      <c r="G391" s="84" t="s">
        <v>194</v>
      </c>
      <c r="H391" s="37"/>
      <c r="I391" s="37"/>
      <c r="J391" s="37"/>
      <c r="K391" s="37"/>
      <c r="L391" s="37"/>
      <c r="M391" s="37"/>
      <c r="N391" s="37"/>
      <c r="O391" s="37"/>
    </row>
    <row r="392" spans="1:15" ht="12.75">
      <c r="A392" s="4"/>
      <c r="B392" s="4"/>
      <c r="C392" s="33"/>
      <c r="D392" s="20"/>
      <c r="E392" s="20"/>
      <c r="F392" s="20"/>
      <c r="G392" s="20"/>
      <c r="H392" s="37"/>
      <c r="I392" s="37"/>
      <c r="J392" s="37"/>
      <c r="K392" s="37"/>
      <c r="L392" s="37"/>
      <c r="M392" s="37"/>
      <c r="N392" s="37"/>
      <c r="O392" s="37"/>
    </row>
    <row r="393" spans="1:15" ht="12.75">
      <c r="A393" s="4"/>
      <c r="B393" s="4"/>
      <c r="C393" s="33" t="s">
        <v>112</v>
      </c>
      <c r="D393" s="84" t="s">
        <v>222</v>
      </c>
      <c r="E393" s="84" t="s">
        <v>116</v>
      </c>
      <c r="F393" s="84" t="s">
        <v>222</v>
      </c>
      <c r="G393" s="84" t="s">
        <v>116</v>
      </c>
      <c r="H393" s="37"/>
      <c r="I393" s="37"/>
      <c r="J393" s="37"/>
      <c r="K393" s="37"/>
      <c r="L393" s="37"/>
      <c r="M393" s="37"/>
      <c r="N393" s="37"/>
      <c r="O393" s="37"/>
    </row>
    <row r="394" spans="1:15" ht="8.25" customHeight="1">
      <c r="A394" s="4"/>
      <c r="B394" s="4"/>
      <c r="C394" s="33"/>
      <c r="D394" s="20"/>
      <c r="E394" s="20"/>
      <c r="F394" s="20"/>
      <c r="G394" s="20"/>
      <c r="H394" s="37"/>
      <c r="I394" s="37"/>
      <c r="J394" s="37"/>
      <c r="K394" s="37"/>
      <c r="L394" s="37"/>
      <c r="M394" s="37"/>
      <c r="N394" s="37"/>
      <c r="O394" s="37"/>
    </row>
    <row r="395" spans="1:15" ht="12.75">
      <c r="A395" s="4"/>
      <c r="B395" s="4"/>
      <c r="C395" s="33"/>
      <c r="D395" s="89" t="s">
        <v>195</v>
      </c>
      <c r="E395" s="89" t="s">
        <v>194</v>
      </c>
      <c r="F395" s="89" t="s">
        <v>195</v>
      </c>
      <c r="G395" s="89" t="s">
        <v>194</v>
      </c>
      <c r="H395" s="37"/>
      <c r="I395" s="37"/>
      <c r="J395" s="37"/>
      <c r="K395" s="37"/>
      <c r="L395" s="37"/>
      <c r="M395" s="37"/>
      <c r="N395" s="37"/>
      <c r="O395" s="37"/>
    </row>
    <row r="396" spans="1:15" ht="12.75">
      <c r="A396" s="4"/>
      <c r="B396" s="4"/>
      <c r="C396" s="33"/>
      <c r="D396" s="79"/>
      <c r="E396" s="79"/>
      <c r="F396" s="79"/>
      <c r="G396" s="79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 t="s">
        <v>234</v>
      </c>
      <c r="D397" s="84" t="s">
        <v>196</v>
      </c>
      <c r="E397" s="84" t="s">
        <v>116</v>
      </c>
      <c r="F397" s="84" t="s">
        <v>196</v>
      </c>
      <c r="G397" s="84" t="s">
        <v>116</v>
      </c>
      <c r="H397" s="37"/>
      <c r="I397" s="37"/>
      <c r="J397" s="37"/>
      <c r="K397" s="37"/>
      <c r="L397" s="37"/>
      <c r="M397" s="37"/>
      <c r="N397" s="37"/>
      <c r="O397" s="37"/>
    </row>
    <row r="398" spans="1:15" ht="7.5" customHeight="1">
      <c r="A398" s="4"/>
      <c r="B398" s="4"/>
      <c r="C398" s="33"/>
      <c r="D398" s="20"/>
      <c r="E398" s="20"/>
      <c r="F398" s="20"/>
      <c r="G398" s="20"/>
      <c r="H398" s="37"/>
      <c r="I398" s="37"/>
      <c r="J398" s="37"/>
      <c r="K398" s="37"/>
      <c r="L398" s="37"/>
      <c r="M398" s="37"/>
      <c r="N398" s="37"/>
      <c r="O398" s="37"/>
    </row>
    <row r="399" spans="1:15" ht="13.5" thickBot="1">
      <c r="A399" s="4"/>
      <c r="B399" s="4"/>
      <c r="C399" s="33"/>
      <c r="D399" s="88" t="s">
        <v>197</v>
      </c>
      <c r="E399" s="88" t="s">
        <v>225</v>
      </c>
      <c r="F399" s="88" t="s">
        <v>197</v>
      </c>
      <c r="G399" s="88" t="s">
        <v>225</v>
      </c>
      <c r="H399" s="37"/>
      <c r="I399" s="37"/>
      <c r="J399" s="37"/>
      <c r="K399" s="37"/>
      <c r="L399" s="37"/>
      <c r="M399" s="37"/>
      <c r="N399" s="37"/>
      <c r="O399" s="37"/>
    </row>
    <row r="400" spans="1:15" ht="13.5" thickTop="1">
      <c r="A400" s="4"/>
      <c r="B400" s="4"/>
      <c r="C400" s="33"/>
      <c r="D400" s="79"/>
      <c r="E400" s="79"/>
      <c r="F400" s="79"/>
      <c r="G400" s="79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4" t="s">
        <v>149</v>
      </c>
      <c r="D401" s="79"/>
      <c r="E401" s="79"/>
      <c r="F401" s="79"/>
      <c r="G401" s="79"/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4" t="s">
        <v>107</v>
      </c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4"/>
      <c r="B403" s="4"/>
      <c r="C403" s="4"/>
      <c r="D403" s="20"/>
      <c r="E403" s="20"/>
      <c r="F403" s="20"/>
      <c r="G403" s="20"/>
      <c r="H403" s="37"/>
      <c r="I403" s="37"/>
      <c r="J403" s="37"/>
      <c r="K403" s="37"/>
      <c r="L403" s="37"/>
      <c r="M403" s="37"/>
      <c r="N403" s="37"/>
      <c r="O403" s="37"/>
    </row>
    <row r="404" spans="1:15" ht="12.75">
      <c r="A404" s="4"/>
      <c r="B404" s="4"/>
      <c r="C404" s="4"/>
      <c r="D404" s="20"/>
      <c r="E404" s="20"/>
      <c r="F404" s="20"/>
      <c r="G404" s="20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31" t="s">
        <v>22</v>
      </c>
      <c r="B405" s="4"/>
      <c r="C405" s="32" t="s">
        <v>96</v>
      </c>
      <c r="D405" s="20"/>
      <c r="E405" s="20"/>
      <c r="F405" s="20"/>
      <c r="G405" s="20"/>
      <c r="H405" s="37"/>
      <c r="I405" s="37"/>
      <c r="J405" s="37"/>
      <c r="K405" s="37"/>
      <c r="L405" s="37"/>
      <c r="M405" s="37"/>
      <c r="N405" s="37"/>
      <c r="O405" s="37"/>
    </row>
    <row r="406" spans="1:15" ht="7.5" customHeight="1">
      <c r="A406" s="31"/>
      <c r="B406" s="4"/>
      <c r="C406" s="33"/>
      <c r="D406" s="20"/>
      <c r="E406" s="20"/>
      <c r="F406" s="20"/>
      <c r="G406" s="20"/>
      <c r="H406" s="37"/>
      <c r="I406" s="37"/>
      <c r="J406" s="37"/>
      <c r="K406" s="37"/>
      <c r="L406" s="37"/>
      <c r="M406" s="37"/>
      <c r="N406" s="37"/>
      <c r="O406" s="37"/>
    </row>
    <row r="407" spans="1:15" ht="12.75">
      <c r="A407" s="4"/>
      <c r="B407" s="4"/>
      <c r="C407" s="33" t="s">
        <v>105</v>
      </c>
      <c r="D407" s="20"/>
      <c r="E407" s="20"/>
      <c r="F407" s="20"/>
      <c r="G407" s="20"/>
      <c r="H407" s="37"/>
      <c r="I407" s="37"/>
      <c r="J407" s="37"/>
      <c r="K407" s="37"/>
      <c r="L407" s="37"/>
      <c r="M407" s="37"/>
      <c r="N407" s="37"/>
      <c r="O407" s="37"/>
    </row>
    <row r="408" spans="1:15" ht="12.75">
      <c r="A408" s="4"/>
      <c r="B408" s="4"/>
      <c r="C408" s="4"/>
      <c r="D408" s="20"/>
      <c r="E408" s="20"/>
      <c r="F408" s="20"/>
      <c r="G408" s="20"/>
      <c r="H408" s="37"/>
      <c r="I408" s="37"/>
      <c r="J408" s="37"/>
      <c r="K408" s="37"/>
      <c r="L408" s="37"/>
      <c r="M408" s="37"/>
      <c r="N408" s="37"/>
      <c r="O408" s="37"/>
    </row>
    <row r="409" spans="1:15" ht="12.75">
      <c r="A409" s="4"/>
      <c r="B409" s="4"/>
      <c r="C409" s="4"/>
      <c r="D409" s="20"/>
      <c r="E409" s="20"/>
      <c r="F409" s="20"/>
      <c r="G409" s="20"/>
      <c r="H409" s="37"/>
      <c r="I409" s="37"/>
      <c r="J409" s="37"/>
      <c r="K409" s="37"/>
      <c r="L409" s="37"/>
      <c r="M409" s="37"/>
      <c r="N409" s="37"/>
      <c r="O409" s="37"/>
    </row>
    <row r="410" spans="1:15" ht="12.75">
      <c r="A410" s="31" t="s">
        <v>23</v>
      </c>
      <c r="B410" s="4"/>
      <c r="C410" s="32" t="s">
        <v>95</v>
      </c>
      <c r="D410" s="20"/>
      <c r="E410" s="20"/>
      <c r="F410" s="20"/>
      <c r="G410" s="20"/>
      <c r="H410" s="37"/>
      <c r="I410" s="37"/>
      <c r="J410" s="37"/>
      <c r="K410" s="37"/>
      <c r="L410" s="37"/>
      <c r="M410" s="37"/>
      <c r="N410" s="37"/>
      <c r="O410" s="37"/>
    </row>
    <row r="411" spans="1:15" ht="7.5" customHeight="1">
      <c r="A411" s="4"/>
      <c r="B411" s="4"/>
      <c r="C411" s="33"/>
      <c r="D411" s="20"/>
      <c r="E411" s="20"/>
      <c r="F411" s="12"/>
      <c r="G411" s="12"/>
      <c r="H411" s="52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33" t="s">
        <v>104</v>
      </c>
      <c r="D412" s="20"/>
      <c r="E412" s="20"/>
      <c r="F412" s="20"/>
      <c r="G412" s="20"/>
      <c r="H412" s="52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33"/>
      <c r="D413" s="20"/>
      <c r="E413" s="20"/>
      <c r="F413" s="20"/>
      <c r="G413" s="20"/>
      <c r="H413" s="52"/>
      <c r="I413" s="37"/>
      <c r="J413" s="37"/>
      <c r="K413" s="37"/>
      <c r="L413" s="37"/>
      <c r="M413" s="37"/>
      <c r="N413" s="37"/>
      <c r="O413" s="37"/>
    </row>
    <row r="414" spans="1:15" ht="12.75">
      <c r="A414" s="4"/>
      <c r="B414" s="4"/>
      <c r="C414" s="33"/>
      <c r="D414" s="20"/>
      <c r="E414" s="20"/>
      <c r="F414" s="20"/>
      <c r="G414" s="20"/>
      <c r="H414" s="52"/>
      <c r="I414" s="37"/>
      <c r="J414" s="37"/>
      <c r="K414" s="37"/>
      <c r="L414" s="37"/>
      <c r="M414" s="37"/>
      <c r="N414" s="37"/>
      <c r="O414" s="37"/>
    </row>
    <row r="415" spans="1:15" ht="12.75">
      <c r="A415" s="31" t="s">
        <v>24</v>
      </c>
      <c r="B415" s="4"/>
      <c r="C415" s="32" t="s">
        <v>129</v>
      </c>
      <c r="D415" s="20"/>
      <c r="E415" s="20"/>
      <c r="F415" s="20"/>
      <c r="G415" s="20"/>
      <c r="H415" s="52"/>
      <c r="I415" s="37"/>
      <c r="J415" s="37"/>
      <c r="K415" s="37"/>
      <c r="L415" s="37"/>
      <c r="M415" s="37"/>
      <c r="N415" s="37"/>
      <c r="O415" s="37"/>
    </row>
    <row r="416" spans="1:15" ht="8.25" customHeight="1">
      <c r="A416" s="31"/>
      <c r="B416" s="4"/>
      <c r="C416" s="4"/>
      <c r="D416" s="20"/>
      <c r="E416" s="20"/>
      <c r="F416" s="20"/>
      <c r="G416" s="20"/>
      <c r="H416" s="52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4" t="s">
        <v>35</v>
      </c>
      <c r="D417" s="4"/>
      <c r="E417" s="4"/>
      <c r="F417" s="20"/>
      <c r="G417" s="40"/>
      <c r="H417" s="52"/>
      <c r="I417" s="37"/>
      <c r="J417" s="37"/>
      <c r="K417" s="37"/>
      <c r="L417" s="37"/>
      <c r="M417" s="37"/>
      <c r="N417" s="37"/>
      <c r="O417" s="37"/>
    </row>
    <row r="418" spans="1:15" ht="8.25" customHeight="1">
      <c r="A418" s="4"/>
      <c r="B418" s="4"/>
      <c r="C418" s="4"/>
      <c r="D418" s="4"/>
      <c r="E418" s="4"/>
      <c r="F418" s="20"/>
      <c r="G418" s="40"/>
      <c r="H418" s="52"/>
      <c r="I418" s="37"/>
      <c r="J418" s="37"/>
      <c r="K418" s="37"/>
      <c r="L418" s="37"/>
      <c r="M418" s="37"/>
      <c r="N418" s="37"/>
      <c r="O418" s="37"/>
    </row>
    <row r="419" spans="1:15" ht="12.75" customHeight="1">
      <c r="A419" s="4"/>
      <c r="B419" s="4"/>
      <c r="C419" s="4" t="s">
        <v>201</v>
      </c>
      <c r="D419" s="4"/>
      <c r="E419" s="4"/>
      <c r="F419" s="20"/>
      <c r="G419" s="20"/>
      <c r="H419" s="52"/>
      <c r="I419" s="37"/>
      <c r="J419" s="37"/>
      <c r="K419" s="37"/>
      <c r="L419" s="37"/>
      <c r="M419" s="37"/>
      <c r="N419" s="37"/>
      <c r="O419" s="37"/>
    </row>
    <row r="420" spans="1:15" ht="7.5" customHeight="1">
      <c r="A420" s="4"/>
      <c r="B420" s="4"/>
      <c r="C420" s="4"/>
      <c r="D420" s="4"/>
      <c r="E420" s="4"/>
      <c r="F420" s="20"/>
      <c r="G420" s="20"/>
      <c r="H420" s="52"/>
      <c r="I420" s="37"/>
      <c r="J420" s="37"/>
      <c r="K420" s="37"/>
      <c r="L420" s="37"/>
      <c r="M420" s="37"/>
      <c r="N420" s="37"/>
      <c r="O420" s="37"/>
    </row>
    <row r="421" spans="1:15" ht="12.75">
      <c r="A421" s="4"/>
      <c r="B421" s="4"/>
      <c r="C421" s="4" t="s">
        <v>130</v>
      </c>
      <c r="D421" s="4"/>
      <c r="E421" s="4"/>
      <c r="F421" s="20"/>
      <c r="G421" s="20"/>
      <c r="H421" s="52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4" t="s">
        <v>131</v>
      </c>
      <c r="D422" s="4"/>
      <c r="E422" s="4"/>
      <c r="F422" s="20"/>
      <c r="G422" s="20"/>
      <c r="H422" s="52"/>
      <c r="I422" s="37"/>
      <c r="J422" s="37"/>
      <c r="K422" s="37"/>
      <c r="L422" s="37"/>
      <c r="M422" s="37"/>
      <c r="N422" s="37"/>
      <c r="O422" s="37"/>
    </row>
    <row r="423" spans="1:15" ht="8.25" customHeight="1">
      <c r="A423" s="4"/>
      <c r="B423" s="4"/>
      <c r="C423" s="4"/>
      <c r="D423" s="4"/>
      <c r="E423" s="4"/>
      <c r="F423" s="20"/>
      <c r="G423" s="20"/>
      <c r="H423" s="52"/>
      <c r="I423" s="37"/>
      <c r="J423" s="37"/>
      <c r="K423" s="37"/>
      <c r="L423" s="37"/>
      <c r="M423" s="37"/>
      <c r="N423" s="37"/>
      <c r="O423" s="37"/>
    </row>
    <row r="424" spans="1:15" ht="12.75" customHeight="1">
      <c r="A424" s="11"/>
      <c r="B424" s="11"/>
      <c r="C424" s="4" t="s">
        <v>138</v>
      </c>
      <c r="D424" s="12"/>
      <c r="E424" s="12"/>
      <c r="F424" s="12"/>
      <c r="G424" s="12"/>
      <c r="H424" s="52"/>
      <c r="I424" s="37"/>
      <c r="J424" s="37"/>
      <c r="K424" s="37"/>
      <c r="L424" s="37"/>
      <c r="M424" s="37"/>
      <c r="N424" s="37"/>
      <c r="O424" s="37"/>
    </row>
    <row r="425" spans="1:15" ht="8.25" customHeight="1">
      <c r="A425" s="11"/>
      <c r="B425" s="11"/>
      <c r="C425" s="4"/>
      <c r="D425" s="12"/>
      <c r="E425" s="12"/>
      <c r="F425" s="12"/>
      <c r="G425" s="12"/>
      <c r="H425" s="52"/>
      <c r="I425" s="37"/>
      <c r="J425" s="37"/>
      <c r="K425" s="37"/>
      <c r="L425" s="37"/>
      <c r="M425" s="37"/>
      <c r="N425" s="37"/>
      <c r="O425" s="37"/>
    </row>
    <row r="426" spans="1:15" ht="12.75" customHeight="1">
      <c r="A426" s="11"/>
      <c r="B426" s="11"/>
      <c r="C426" s="4" t="s">
        <v>150</v>
      </c>
      <c r="D426" s="12"/>
      <c r="E426" s="12"/>
      <c r="F426" s="12"/>
      <c r="G426" s="12"/>
      <c r="H426" s="52"/>
      <c r="I426" s="37"/>
      <c r="J426" s="37"/>
      <c r="K426" s="37"/>
      <c r="L426" s="37"/>
      <c r="M426" s="37"/>
      <c r="N426" s="37"/>
      <c r="O426" s="37"/>
    </row>
    <row r="427" spans="1:15" ht="12.75" customHeight="1">
      <c r="A427" s="11"/>
      <c r="B427" s="11"/>
      <c r="C427" s="4" t="s">
        <v>147</v>
      </c>
      <c r="D427" s="12"/>
      <c r="E427" s="12"/>
      <c r="F427" s="12"/>
      <c r="G427" s="12"/>
      <c r="H427" s="52"/>
      <c r="I427" s="37"/>
      <c r="J427" s="37"/>
      <c r="K427" s="37"/>
      <c r="L427" s="37"/>
      <c r="M427" s="37"/>
      <c r="N427" s="37"/>
      <c r="O427" s="37"/>
    </row>
    <row r="428" spans="1:15" ht="12.75">
      <c r="A428" s="11"/>
      <c r="B428" s="11"/>
      <c r="C428" s="4"/>
      <c r="D428" s="12"/>
      <c r="E428" s="12"/>
      <c r="F428" s="12"/>
      <c r="G428" s="12"/>
      <c r="H428" s="52"/>
      <c r="I428" s="37"/>
      <c r="J428" s="37"/>
      <c r="K428" s="37"/>
      <c r="L428" s="37"/>
      <c r="M428" s="37"/>
      <c r="N428" s="37"/>
      <c r="O428" s="37"/>
    </row>
    <row r="429" spans="1:15" ht="12.75">
      <c r="A429" s="11"/>
      <c r="B429" s="11"/>
      <c r="C429" s="4" t="s">
        <v>235</v>
      </c>
      <c r="D429" s="12"/>
      <c r="E429" s="12"/>
      <c r="F429" s="12"/>
      <c r="G429" s="12"/>
      <c r="H429" s="52"/>
      <c r="I429" s="37"/>
      <c r="J429" s="37"/>
      <c r="K429" s="37"/>
      <c r="L429" s="37"/>
      <c r="M429" s="37"/>
      <c r="N429" s="37"/>
      <c r="O429" s="37"/>
    </row>
    <row r="430" spans="1:15" ht="12.75">
      <c r="A430" s="11"/>
      <c r="B430" s="11"/>
      <c r="C430" s="4"/>
      <c r="D430" s="12"/>
      <c r="E430" s="12"/>
      <c r="F430" s="12"/>
      <c r="G430" s="12"/>
      <c r="H430" s="52"/>
      <c r="I430" s="37"/>
      <c r="J430" s="37"/>
      <c r="K430" s="37"/>
      <c r="L430" s="37"/>
      <c r="M430" s="37"/>
      <c r="N430" s="37"/>
      <c r="O430" s="37"/>
    </row>
    <row r="431" spans="1:15" ht="12.75">
      <c r="A431" s="11"/>
      <c r="B431" s="11"/>
      <c r="C431" s="4"/>
      <c r="D431" s="12"/>
      <c r="E431" s="12"/>
      <c r="F431" s="12"/>
      <c r="G431" s="12"/>
      <c r="H431" s="52"/>
      <c r="I431" s="37"/>
      <c r="J431" s="37"/>
      <c r="K431" s="37"/>
      <c r="L431" s="37"/>
      <c r="M431" s="37"/>
      <c r="N431" s="37"/>
      <c r="O431" s="37"/>
    </row>
    <row r="432" spans="1:15" ht="12.75">
      <c r="A432" s="4"/>
      <c r="B432" s="4"/>
      <c r="C432" s="33"/>
      <c r="D432" s="4"/>
      <c r="E432" s="4"/>
      <c r="F432" s="20"/>
      <c r="G432" s="20"/>
      <c r="H432" s="37"/>
      <c r="I432" s="37"/>
      <c r="J432" s="37"/>
      <c r="K432" s="37"/>
      <c r="L432" s="37"/>
      <c r="M432" s="37"/>
      <c r="N432" s="37"/>
      <c r="O432" s="37"/>
    </row>
    <row r="433" spans="1:15" ht="12.75">
      <c r="A433" s="4"/>
      <c r="B433" s="4"/>
      <c r="C433" s="33"/>
      <c r="D433" s="20"/>
      <c r="E433" s="20"/>
      <c r="F433" s="20"/>
      <c r="G433" s="20"/>
      <c r="H433" s="37"/>
      <c r="I433" s="37"/>
      <c r="J433" s="37"/>
      <c r="K433" s="37"/>
      <c r="L433" s="37"/>
      <c r="M433" s="37"/>
      <c r="N433" s="37"/>
      <c r="O433" s="37"/>
    </row>
    <row r="434" spans="1:15" ht="22.5">
      <c r="A434" s="69" t="s">
        <v>118</v>
      </c>
      <c r="B434" s="4"/>
      <c r="C434" s="33"/>
      <c r="D434" s="20"/>
      <c r="E434" s="20"/>
      <c r="F434" s="20"/>
      <c r="G434" s="20"/>
      <c r="H434" s="37"/>
      <c r="I434" s="37"/>
      <c r="J434" s="37"/>
      <c r="K434" s="37"/>
      <c r="L434" s="37"/>
      <c r="M434" s="37"/>
      <c r="N434" s="37"/>
      <c r="O434" s="37"/>
    </row>
    <row r="435" spans="1:15" ht="12.75">
      <c r="A435" s="34" t="s">
        <v>45</v>
      </c>
      <c r="B435" s="4"/>
      <c r="C435" s="33"/>
      <c r="D435" s="20"/>
      <c r="E435" s="20"/>
      <c r="F435" s="20"/>
      <c r="G435" s="20"/>
      <c r="H435" s="37"/>
      <c r="I435" s="37"/>
      <c r="J435" s="37"/>
      <c r="K435" s="37"/>
      <c r="L435" s="37"/>
      <c r="M435" s="37"/>
      <c r="N435" s="37"/>
      <c r="O435" s="37"/>
    </row>
    <row r="436" spans="1:15" ht="12.75">
      <c r="A436" s="1"/>
      <c r="B436" s="4"/>
      <c r="C436" s="33"/>
      <c r="D436" s="20"/>
      <c r="E436" s="20"/>
      <c r="F436" s="20"/>
      <c r="G436" s="20"/>
      <c r="H436" s="37"/>
      <c r="I436" s="37"/>
      <c r="J436" s="37"/>
      <c r="K436" s="37"/>
      <c r="L436" s="37"/>
      <c r="M436" s="37"/>
      <c r="N436" s="37"/>
      <c r="O436" s="37"/>
    </row>
    <row r="437" spans="1:15" ht="21" customHeight="1">
      <c r="A437" s="80" t="s">
        <v>91</v>
      </c>
      <c r="B437" s="4"/>
      <c r="C437" s="33"/>
      <c r="D437" s="20"/>
      <c r="E437" s="20"/>
      <c r="F437" s="20"/>
      <c r="G437" s="20"/>
      <c r="H437" s="37"/>
      <c r="I437" s="37"/>
      <c r="J437" s="37"/>
      <c r="K437" s="37"/>
      <c r="L437" s="37"/>
      <c r="M437" s="37"/>
      <c r="N437" s="37"/>
      <c r="O437" s="37"/>
    </row>
    <row r="438" spans="1:15" ht="12.75">
      <c r="A438" s="18"/>
      <c r="B438" s="18"/>
      <c r="C438" s="70"/>
      <c r="D438" s="29"/>
      <c r="E438" s="29"/>
      <c r="F438" s="29"/>
      <c r="G438" s="29"/>
      <c r="H438" s="71"/>
      <c r="I438" s="37"/>
      <c r="J438" s="37"/>
      <c r="K438" s="37"/>
      <c r="L438" s="37"/>
      <c r="M438" s="37"/>
      <c r="N438" s="37"/>
      <c r="O438" s="37"/>
    </row>
    <row r="439" spans="1:15" ht="12.75">
      <c r="A439" s="11"/>
      <c r="B439" s="4"/>
      <c r="C439" s="33"/>
      <c r="D439" s="20"/>
      <c r="E439" s="20"/>
      <c r="F439" s="20"/>
      <c r="G439" s="20"/>
      <c r="H439" s="37"/>
      <c r="I439" s="37"/>
      <c r="J439" s="37"/>
      <c r="K439" s="37"/>
      <c r="L439" s="37"/>
      <c r="M439" s="37"/>
      <c r="N439" s="37"/>
      <c r="O439" s="37"/>
    </row>
    <row r="440" spans="1:15" ht="12.75">
      <c r="A440" s="31" t="s">
        <v>25</v>
      </c>
      <c r="B440" s="4"/>
      <c r="C440" s="32" t="s">
        <v>97</v>
      </c>
      <c r="D440" s="20"/>
      <c r="E440" s="20"/>
      <c r="F440" s="20"/>
      <c r="G440" s="20"/>
      <c r="H440" s="37"/>
      <c r="I440" s="37"/>
      <c r="J440" s="37"/>
      <c r="K440" s="37"/>
      <c r="L440" s="37"/>
      <c r="M440" s="37"/>
      <c r="N440" s="37"/>
      <c r="O440" s="37"/>
    </row>
    <row r="441" spans="1:15" ht="8.25" customHeight="1">
      <c r="A441" s="31"/>
      <c r="B441" s="4"/>
      <c r="C441" s="4"/>
      <c r="D441" s="20"/>
      <c r="E441" s="20"/>
      <c r="F441" s="20"/>
      <c r="G441" s="20"/>
      <c r="H441" s="37"/>
      <c r="I441" s="37"/>
      <c r="J441" s="37"/>
      <c r="K441" s="37"/>
      <c r="L441" s="37"/>
      <c r="M441" s="37"/>
      <c r="N441" s="37"/>
      <c r="O441" s="37"/>
    </row>
    <row r="442" spans="1:15" ht="12.75">
      <c r="A442" s="4"/>
      <c r="B442" s="4"/>
      <c r="C442" s="4" t="s">
        <v>187</v>
      </c>
      <c r="D442" s="4"/>
      <c r="E442" s="4"/>
      <c r="F442" s="20"/>
      <c r="G442" s="20"/>
      <c r="H442" s="37"/>
      <c r="I442" s="37"/>
      <c r="J442" s="37"/>
      <c r="K442" s="37"/>
      <c r="L442" s="37"/>
      <c r="M442" s="37"/>
      <c r="N442" s="37"/>
      <c r="O442" s="37"/>
    </row>
    <row r="443" spans="1:15" ht="8.25" customHeight="1">
      <c r="A443" s="4"/>
      <c r="B443" s="4"/>
      <c r="C443" s="4"/>
      <c r="D443" s="4"/>
      <c r="E443" s="4"/>
      <c r="F443" s="20"/>
      <c r="G443" s="20"/>
      <c r="H443" s="37"/>
      <c r="I443" s="37"/>
      <c r="J443" s="37"/>
      <c r="K443" s="37"/>
      <c r="L443" s="37"/>
      <c r="M443" s="37"/>
      <c r="N443" s="37"/>
      <c r="O443" s="37"/>
    </row>
    <row r="444" spans="1:15" ht="12.75">
      <c r="A444" s="4"/>
      <c r="B444" s="4"/>
      <c r="C444" s="11" t="s">
        <v>101</v>
      </c>
      <c r="D444" s="4"/>
      <c r="E444" s="4"/>
      <c r="F444" s="20"/>
      <c r="G444" s="41" t="s">
        <v>29</v>
      </c>
      <c r="H444" s="37"/>
      <c r="I444" s="37"/>
      <c r="J444" s="37"/>
      <c r="K444" s="37"/>
      <c r="L444" s="37"/>
      <c r="M444" s="37"/>
      <c r="N444" s="37"/>
      <c r="O444" s="37"/>
    </row>
    <row r="445" spans="1:15" ht="8.25" customHeight="1">
      <c r="A445" s="4"/>
      <c r="B445" s="4"/>
      <c r="C445" s="11"/>
      <c r="D445" s="4"/>
      <c r="E445" s="4"/>
      <c r="F445" s="20"/>
      <c r="G445" s="35"/>
      <c r="H445" s="37"/>
      <c r="I445" s="37"/>
      <c r="J445" s="37"/>
      <c r="K445" s="37"/>
      <c r="L445" s="37"/>
      <c r="M445" s="37"/>
      <c r="N445" s="37"/>
      <c r="O445" s="37"/>
    </row>
    <row r="446" spans="1:15" ht="12.75">
      <c r="A446" s="4"/>
      <c r="B446" s="4"/>
      <c r="C446" s="4" t="s">
        <v>113</v>
      </c>
      <c r="D446" s="4"/>
      <c r="E446" s="4"/>
      <c r="F446" s="20"/>
      <c r="G446" s="84" t="s">
        <v>186</v>
      </c>
      <c r="H446" s="37"/>
      <c r="I446" s="37"/>
      <c r="J446" s="37"/>
      <c r="K446" s="37"/>
      <c r="L446" s="37"/>
      <c r="M446" s="37"/>
      <c r="N446" s="37"/>
      <c r="O446" s="37"/>
    </row>
    <row r="447" spans="1:15" ht="12.75">
      <c r="A447" s="4"/>
      <c r="B447" s="4"/>
      <c r="C447" s="4" t="s">
        <v>114</v>
      </c>
      <c r="D447" s="4"/>
      <c r="E447" s="4"/>
      <c r="F447" s="20"/>
      <c r="G447" s="84" t="s">
        <v>188</v>
      </c>
      <c r="H447" s="37"/>
      <c r="I447" s="37"/>
      <c r="J447" s="37"/>
      <c r="K447" s="37"/>
      <c r="L447" s="37"/>
      <c r="M447" s="37"/>
      <c r="N447" s="37"/>
      <c r="O447" s="37"/>
    </row>
    <row r="448" spans="1:15" ht="8.25" customHeight="1">
      <c r="A448" s="4"/>
      <c r="B448" s="4"/>
      <c r="C448" s="4"/>
      <c r="D448" s="4"/>
      <c r="E448" s="4"/>
      <c r="F448" s="20"/>
      <c r="G448" s="74"/>
      <c r="H448" s="37"/>
      <c r="I448" s="37"/>
      <c r="J448" s="37"/>
      <c r="K448" s="37"/>
      <c r="L448" s="37"/>
      <c r="M448" s="37"/>
      <c r="N448" s="37"/>
      <c r="O448" s="37"/>
    </row>
    <row r="449" spans="1:15" ht="12.75">
      <c r="A449" s="4"/>
      <c r="B449" s="4"/>
      <c r="C449" s="4"/>
      <c r="D449" s="4"/>
      <c r="E449" s="4"/>
      <c r="F449" s="20"/>
      <c r="G449" s="89" t="s">
        <v>189</v>
      </c>
      <c r="H449" s="37"/>
      <c r="I449" s="37"/>
      <c r="J449" s="37"/>
      <c r="K449" s="37"/>
      <c r="L449" s="37"/>
      <c r="M449" s="37"/>
      <c r="N449" s="37"/>
      <c r="O449" s="37"/>
    </row>
    <row r="450" spans="1:15" ht="12.75">
      <c r="A450" s="4"/>
      <c r="B450" s="4"/>
      <c r="C450" s="11" t="s">
        <v>102</v>
      </c>
      <c r="D450" s="4"/>
      <c r="E450" s="4"/>
      <c r="F450" s="20"/>
      <c r="G450" s="77"/>
      <c r="H450" s="37"/>
      <c r="I450" s="37"/>
      <c r="J450" s="37"/>
      <c r="K450" s="37"/>
      <c r="L450" s="37"/>
      <c r="M450" s="37"/>
      <c r="N450" s="37"/>
      <c r="O450" s="37"/>
    </row>
    <row r="451" spans="1:15" ht="8.25" customHeight="1">
      <c r="A451" s="4"/>
      <c r="B451" s="4"/>
      <c r="C451" s="11"/>
      <c r="D451" s="4"/>
      <c r="E451" s="4"/>
      <c r="F451" s="20"/>
      <c r="G451" s="77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4" t="s">
        <v>113</v>
      </c>
      <c r="D452" s="4"/>
      <c r="E452" s="4"/>
      <c r="F452" s="20"/>
      <c r="G452" s="20" t="s">
        <v>190</v>
      </c>
      <c r="H452" s="37"/>
      <c r="I452" s="37"/>
      <c r="J452" s="37"/>
      <c r="K452" s="37"/>
      <c r="L452" s="37"/>
      <c r="M452" s="37"/>
      <c r="N452" s="37"/>
      <c r="O452" s="37"/>
    </row>
    <row r="453" spans="1:15" ht="12.75">
      <c r="A453" s="4"/>
      <c r="B453" s="4"/>
      <c r="C453" s="4" t="s">
        <v>114</v>
      </c>
      <c r="D453" s="4"/>
      <c r="E453" s="4"/>
      <c r="F453" s="20"/>
      <c r="G453" s="84" t="s">
        <v>191</v>
      </c>
      <c r="H453" s="37"/>
      <c r="I453" s="37"/>
      <c r="J453" s="37"/>
      <c r="K453" s="37"/>
      <c r="L453" s="37"/>
      <c r="M453" s="37"/>
      <c r="N453" s="37"/>
      <c r="O453" s="37"/>
    </row>
    <row r="454" spans="1:15" ht="8.25" customHeight="1">
      <c r="A454" s="4"/>
      <c r="B454" s="4"/>
      <c r="C454" s="4"/>
      <c r="D454" s="4"/>
      <c r="E454" s="4"/>
      <c r="F454" s="20"/>
      <c r="G454" s="78"/>
      <c r="H454" s="37"/>
      <c r="I454" s="37"/>
      <c r="J454" s="37"/>
      <c r="K454" s="37"/>
      <c r="L454" s="37"/>
      <c r="M454" s="37"/>
      <c r="N454" s="37"/>
      <c r="O454" s="37"/>
    </row>
    <row r="455" spans="1:15" ht="13.5" thickBot="1">
      <c r="A455" s="4"/>
      <c r="B455" s="4"/>
      <c r="C455" s="4"/>
      <c r="D455" s="4"/>
      <c r="E455" s="4"/>
      <c r="F455" s="20"/>
      <c r="G455" s="88" t="s">
        <v>192</v>
      </c>
      <c r="H455" s="37"/>
      <c r="I455" s="37"/>
      <c r="J455" s="37"/>
      <c r="K455" s="37"/>
      <c r="L455" s="37"/>
      <c r="M455" s="37"/>
      <c r="N455" s="37"/>
      <c r="O455" s="37"/>
    </row>
    <row r="456" spans="1:15" ht="13.5" thickTop="1">
      <c r="A456" s="4"/>
      <c r="B456" s="4"/>
      <c r="C456" s="4"/>
      <c r="D456" s="4"/>
      <c r="E456" s="4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4"/>
      <c r="B457" s="4"/>
      <c r="C457" s="4" t="s">
        <v>34</v>
      </c>
      <c r="D457" s="4"/>
      <c r="E457" s="4"/>
      <c r="F457" s="20"/>
      <c r="G457" s="20"/>
      <c r="H457" s="37"/>
      <c r="I457" s="37"/>
      <c r="J457" s="37"/>
      <c r="K457" s="37"/>
      <c r="L457" s="37"/>
      <c r="M457" s="37"/>
      <c r="N457" s="37"/>
      <c r="O457" s="37"/>
    </row>
    <row r="458" spans="1:15" ht="12.75">
      <c r="A458" s="4"/>
      <c r="B458" s="4"/>
      <c r="C458" s="4"/>
      <c r="D458" s="4"/>
      <c r="E458" s="4"/>
      <c r="F458" s="35" t="s">
        <v>33</v>
      </c>
      <c r="G458" s="35" t="s">
        <v>29</v>
      </c>
      <c r="H458" s="37"/>
      <c r="I458" s="37"/>
      <c r="J458" s="37"/>
      <c r="K458" s="37"/>
      <c r="L458" s="37"/>
      <c r="M458" s="37"/>
      <c r="N458" s="37"/>
      <c r="O458" s="37"/>
    </row>
    <row r="459" spans="1:15" ht="8.25" customHeight="1">
      <c r="A459" s="4"/>
      <c r="B459" s="4"/>
      <c r="C459" s="4"/>
      <c r="D459" s="4"/>
      <c r="E459" s="4"/>
      <c r="F459" s="35"/>
      <c r="G459" s="35"/>
      <c r="H459" s="37"/>
      <c r="I459" s="37"/>
      <c r="J459" s="37"/>
      <c r="K459" s="37"/>
      <c r="L459" s="37"/>
      <c r="M459" s="37"/>
      <c r="N459" s="37"/>
      <c r="O459" s="37"/>
    </row>
    <row r="460" spans="1:15" ht="12.75">
      <c r="A460" s="4"/>
      <c r="B460" s="4"/>
      <c r="C460" s="4" t="s">
        <v>115</v>
      </c>
      <c r="D460" s="4"/>
      <c r="E460" s="4"/>
      <c r="F460" s="74">
        <v>4600</v>
      </c>
      <c r="G460" s="74">
        <v>2091</v>
      </c>
      <c r="H460" s="37"/>
      <c r="I460" s="37"/>
      <c r="J460" s="37"/>
      <c r="K460" s="37"/>
      <c r="L460" s="37"/>
      <c r="M460" s="37"/>
      <c r="N460" s="37"/>
      <c r="O460" s="37"/>
    </row>
    <row r="461" spans="1:15" ht="12.75">
      <c r="A461" s="11"/>
      <c r="B461" s="4"/>
      <c r="C461" s="33"/>
      <c r="D461" s="20"/>
      <c r="E461" s="20"/>
      <c r="F461" s="20"/>
      <c r="G461" s="20"/>
      <c r="H461" s="37"/>
      <c r="I461" s="37"/>
      <c r="J461" s="37"/>
      <c r="K461" s="37"/>
      <c r="L461" s="37"/>
      <c r="M461" s="37"/>
      <c r="N461" s="37"/>
      <c r="O461" s="37"/>
    </row>
    <row r="462" spans="1:15" ht="12.75">
      <c r="A462" s="11"/>
      <c r="B462" s="4"/>
      <c r="C462" s="33"/>
      <c r="D462" s="20"/>
      <c r="E462" s="20"/>
      <c r="F462" s="20"/>
      <c r="G462" s="20"/>
      <c r="H462" s="37"/>
      <c r="I462" s="37"/>
      <c r="J462" s="37"/>
      <c r="K462" s="37"/>
      <c r="L462" s="37"/>
      <c r="M462" s="37"/>
      <c r="N462" s="37"/>
      <c r="O462" s="37"/>
    </row>
    <row r="463" spans="1:15" ht="12.75">
      <c r="A463" s="31" t="s">
        <v>26</v>
      </c>
      <c r="B463" s="4"/>
      <c r="C463" s="32" t="s">
        <v>98</v>
      </c>
      <c r="D463" s="20"/>
      <c r="E463" s="20"/>
      <c r="F463" s="20"/>
      <c r="G463" s="20"/>
      <c r="H463" s="37"/>
      <c r="I463" s="37"/>
      <c r="J463" s="37"/>
      <c r="K463" s="37"/>
      <c r="L463" s="37"/>
      <c r="M463" s="37"/>
      <c r="N463" s="37"/>
      <c r="O463" s="37"/>
    </row>
    <row r="464" spans="1:15" ht="8.25" customHeight="1">
      <c r="A464" s="31"/>
      <c r="B464" s="4"/>
      <c r="C464" s="33"/>
      <c r="D464" s="20"/>
      <c r="E464" s="20"/>
      <c r="F464" s="20"/>
      <c r="G464" s="20"/>
      <c r="H464" s="37"/>
      <c r="I464" s="37"/>
      <c r="J464" s="37"/>
      <c r="K464" s="37"/>
      <c r="L464" s="37"/>
      <c r="M464" s="37"/>
      <c r="N464" s="37"/>
      <c r="O464" s="37"/>
    </row>
    <row r="465" spans="1:15" ht="12.75">
      <c r="A465" s="4"/>
      <c r="B465" s="4"/>
      <c r="C465" s="33" t="s">
        <v>132</v>
      </c>
      <c r="D465" s="20"/>
      <c r="E465" s="20"/>
      <c r="F465" s="20"/>
      <c r="G465" s="20"/>
      <c r="H465" s="37"/>
      <c r="I465" s="37"/>
      <c r="J465" s="37"/>
      <c r="K465" s="37"/>
      <c r="L465" s="37"/>
      <c r="M465" s="37"/>
      <c r="N465" s="37"/>
      <c r="O465" s="37"/>
    </row>
    <row r="466" spans="1:15" ht="12.75">
      <c r="A466" s="4"/>
      <c r="B466" s="4"/>
      <c r="C466" s="33"/>
      <c r="D466" s="20"/>
      <c r="E466" s="20"/>
      <c r="F466" s="20"/>
      <c r="G466" s="20"/>
      <c r="H466" s="37"/>
      <c r="I466" s="37"/>
      <c r="J466" s="37"/>
      <c r="K466" s="37"/>
      <c r="L466" s="37"/>
      <c r="M466" s="37"/>
      <c r="N466" s="37"/>
      <c r="O466" s="37"/>
    </row>
    <row r="467" spans="1:15" ht="12.75">
      <c r="A467" s="4"/>
      <c r="B467" s="4"/>
      <c r="C467" s="33"/>
      <c r="D467" s="20"/>
      <c r="E467" s="20"/>
      <c r="F467" s="20"/>
      <c r="G467" s="20"/>
      <c r="H467" s="37"/>
      <c r="I467" s="37"/>
      <c r="J467" s="37"/>
      <c r="K467" s="37"/>
      <c r="L467" s="37"/>
      <c r="M467" s="37"/>
      <c r="N467" s="37"/>
      <c r="O467" s="37"/>
    </row>
    <row r="468" spans="1:15" ht="12.75">
      <c r="A468" s="31" t="s">
        <v>27</v>
      </c>
      <c r="B468" s="4"/>
      <c r="C468" s="32" t="s">
        <v>99</v>
      </c>
      <c r="D468" s="40"/>
      <c r="E468" s="20"/>
      <c r="F468" s="20"/>
      <c r="G468" s="20"/>
      <c r="H468" s="37"/>
      <c r="I468" s="37"/>
      <c r="J468" s="37"/>
      <c r="K468" s="37"/>
      <c r="L468" s="37"/>
      <c r="M468" s="37"/>
      <c r="N468" s="37"/>
      <c r="O468" s="37"/>
    </row>
    <row r="469" spans="1:15" ht="8.25" customHeight="1">
      <c r="A469" s="31"/>
      <c r="B469" s="4"/>
      <c r="C469" s="4"/>
      <c r="D469" s="40"/>
      <c r="E469" s="20"/>
      <c r="F469" s="20"/>
      <c r="G469" s="20"/>
      <c r="H469" s="37"/>
      <c r="I469" s="37"/>
      <c r="J469" s="37"/>
      <c r="K469" s="37"/>
      <c r="L469" s="37"/>
      <c r="M469" s="37"/>
      <c r="N469" s="37"/>
      <c r="O469" s="37"/>
    </row>
    <row r="470" spans="1:15" ht="12.75">
      <c r="A470" s="4"/>
      <c r="B470" s="4"/>
      <c r="C470" s="4" t="s">
        <v>103</v>
      </c>
      <c r="D470" s="40"/>
      <c r="E470" s="20"/>
      <c r="F470" s="20"/>
      <c r="G470" s="20"/>
      <c r="H470" s="37"/>
      <c r="I470" s="37"/>
      <c r="J470" s="37"/>
      <c r="K470" s="37"/>
      <c r="L470" s="37"/>
      <c r="M470" s="37"/>
      <c r="N470" s="37"/>
      <c r="O470" s="37"/>
    </row>
    <row r="471" spans="1:15" ht="12.75">
      <c r="A471" s="4"/>
      <c r="B471" s="4"/>
      <c r="C471" s="33"/>
      <c r="D471" s="20"/>
      <c r="E471" s="20"/>
      <c r="F471" s="20"/>
      <c r="G471" s="20"/>
      <c r="H471" s="37"/>
      <c r="I471" s="37"/>
      <c r="J471" s="37"/>
      <c r="K471" s="37"/>
      <c r="L471" s="37"/>
      <c r="M471" s="37"/>
      <c r="N471" s="37"/>
      <c r="O471" s="37"/>
    </row>
    <row r="472" spans="1:15" ht="12.75">
      <c r="A472" s="4"/>
      <c r="B472" s="4"/>
      <c r="C472" s="33"/>
      <c r="D472" s="20"/>
      <c r="E472" s="20"/>
      <c r="F472" s="20"/>
      <c r="G472" s="20"/>
      <c r="H472" s="37"/>
      <c r="I472" s="37"/>
      <c r="J472" s="37"/>
      <c r="K472" s="37"/>
      <c r="L472" s="37"/>
      <c r="M472" s="37"/>
      <c r="N472" s="37"/>
      <c r="O472" s="37"/>
    </row>
    <row r="473" spans="1:15" ht="12.75">
      <c r="A473" s="31" t="s">
        <v>28</v>
      </c>
      <c r="B473" s="4"/>
      <c r="C473" s="32" t="s">
        <v>62</v>
      </c>
      <c r="D473" s="20"/>
      <c r="E473" s="20"/>
      <c r="F473" s="20"/>
      <c r="G473" s="20"/>
      <c r="H473" s="37"/>
      <c r="I473" s="37"/>
      <c r="J473" s="37"/>
      <c r="K473" s="37"/>
      <c r="L473" s="37"/>
      <c r="M473" s="37"/>
      <c r="N473" s="37"/>
      <c r="O473" s="37"/>
    </row>
    <row r="474" spans="1:15" ht="8.25" customHeight="1">
      <c r="A474" s="4"/>
      <c r="B474" s="4"/>
      <c r="C474" s="33"/>
      <c r="D474" s="20"/>
      <c r="E474" s="20"/>
      <c r="F474" s="20"/>
      <c r="G474" s="20"/>
      <c r="H474" s="37"/>
      <c r="I474" s="37"/>
      <c r="J474" s="37"/>
      <c r="K474" s="37"/>
      <c r="L474" s="37"/>
      <c r="M474" s="37"/>
      <c r="N474" s="37"/>
      <c r="O474" s="37"/>
    </row>
    <row r="475" spans="1:15" ht="12.75">
      <c r="A475" s="4"/>
      <c r="B475" s="4"/>
      <c r="C475" s="33" t="s">
        <v>193</v>
      </c>
      <c r="D475" s="20"/>
      <c r="E475" s="20"/>
      <c r="F475" s="20"/>
      <c r="G475" s="20"/>
      <c r="H475" s="37"/>
      <c r="I475" s="37"/>
      <c r="J475" s="37"/>
      <c r="K475" s="37"/>
      <c r="L475" s="37"/>
      <c r="M475" s="37"/>
      <c r="N475" s="37"/>
      <c r="O475" s="37"/>
    </row>
    <row r="476" spans="1:15" ht="12.75">
      <c r="A476" s="4"/>
      <c r="B476" s="4"/>
      <c r="C476" s="33"/>
      <c r="D476" s="20"/>
      <c r="E476" s="20"/>
      <c r="F476" s="20"/>
      <c r="G476" s="20"/>
      <c r="H476" s="37"/>
      <c r="I476" s="37"/>
      <c r="J476" s="37"/>
      <c r="K476" s="37"/>
      <c r="L476" s="37"/>
      <c r="M476" s="37"/>
      <c r="N476" s="37"/>
      <c r="O476" s="37"/>
    </row>
    <row r="477" spans="1:15" ht="12.75">
      <c r="A477" s="4"/>
      <c r="B477" s="4"/>
      <c r="C477" s="33"/>
      <c r="D477" s="20"/>
      <c r="E477" s="20"/>
      <c r="F477" s="20"/>
      <c r="G477" s="20"/>
      <c r="H477" s="37"/>
      <c r="I477" s="37"/>
      <c r="J477" s="37"/>
      <c r="K477" s="37"/>
      <c r="L477" s="37"/>
      <c r="M477" s="37"/>
      <c r="N477" s="37"/>
      <c r="O477" s="37"/>
    </row>
    <row r="478" spans="1:15" ht="12.75">
      <c r="A478" s="31" t="s">
        <v>30</v>
      </c>
      <c r="B478" s="4"/>
      <c r="C478" s="32" t="s">
        <v>100</v>
      </c>
      <c r="D478" s="20"/>
      <c r="E478" s="20"/>
      <c r="F478" s="20"/>
      <c r="G478" s="20"/>
      <c r="H478" s="37"/>
      <c r="I478" s="37"/>
      <c r="J478" s="37"/>
      <c r="K478" s="37"/>
      <c r="L478" s="37"/>
      <c r="M478" s="37"/>
      <c r="N478" s="37"/>
      <c r="O478" s="37"/>
    </row>
    <row r="479" spans="1:15" ht="8.25" customHeight="1">
      <c r="A479" s="31"/>
      <c r="B479" s="4"/>
      <c r="C479" s="33"/>
      <c r="D479" s="20"/>
      <c r="E479" s="20"/>
      <c r="F479" s="20"/>
      <c r="G479" s="20"/>
      <c r="H479" s="37"/>
      <c r="I479" s="37"/>
      <c r="J479" s="37"/>
      <c r="K479" s="37"/>
      <c r="L479" s="37"/>
      <c r="M479" s="37"/>
      <c r="N479" s="37"/>
      <c r="O479" s="37"/>
    </row>
    <row r="480" spans="1:15" ht="12.75">
      <c r="A480" s="31"/>
      <c r="B480" s="4"/>
      <c r="C480" s="4" t="s">
        <v>126</v>
      </c>
      <c r="D480" s="20"/>
      <c r="E480" s="40"/>
      <c r="F480" s="20"/>
      <c r="G480" s="20"/>
      <c r="H480" s="37"/>
      <c r="I480" s="37"/>
      <c r="J480" s="37"/>
      <c r="K480" s="37"/>
      <c r="L480" s="37"/>
      <c r="M480" s="37"/>
      <c r="N480" s="37"/>
      <c r="O480" s="37"/>
    </row>
    <row r="481" spans="1:15" ht="8.25" customHeight="1">
      <c r="A481" s="31"/>
      <c r="B481" s="4"/>
      <c r="C481" s="33"/>
      <c r="D481" s="20"/>
      <c r="E481" s="20"/>
      <c r="F481" s="20"/>
      <c r="G481" s="20"/>
      <c r="H481" s="37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33" t="s">
        <v>133</v>
      </c>
      <c r="D482" s="40"/>
      <c r="E482" s="40"/>
      <c r="F482" s="40"/>
      <c r="G482" s="40"/>
      <c r="H482" s="37"/>
      <c r="I482" s="37"/>
      <c r="J482" s="37"/>
      <c r="K482" s="37"/>
      <c r="L482" s="37"/>
      <c r="M482" s="37"/>
      <c r="N482" s="37"/>
      <c r="O482" s="37"/>
    </row>
    <row r="483" spans="1:15" ht="12.75">
      <c r="A483" s="4"/>
      <c r="B483" s="4"/>
      <c r="C483" s="33" t="s">
        <v>236</v>
      </c>
      <c r="D483" s="40"/>
      <c r="E483" s="40"/>
      <c r="F483" s="40"/>
      <c r="G483" s="40"/>
      <c r="H483" s="37"/>
      <c r="I483" s="37"/>
      <c r="J483" s="37"/>
      <c r="K483" s="37"/>
      <c r="L483" s="37"/>
      <c r="M483" s="37"/>
      <c r="N483" s="37"/>
      <c r="O483" s="37"/>
    </row>
    <row r="484" spans="1:15" ht="12.75">
      <c r="A484" s="4"/>
      <c r="B484" s="4"/>
      <c r="C484" s="33"/>
      <c r="D484" s="20"/>
      <c r="E484" s="20"/>
      <c r="F484" s="20"/>
      <c r="G484" s="20"/>
      <c r="H484" s="37"/>
      <c r="I484" s="37"/>
      <c r="J484" s="37"/>
      <c r="K484" s="37"/>
      <c r="L484" s="37"/>
      <c r="M484" s="37"/>
      <c r="N484" s="37"/>
      <c r="O484" s="37"/>
    </row>
    <row r="485" spans="1:15" ht="12.75">
      <c r="A485" s="4"/>
      <c r="B485" s="4"/>
      <c r="C485" s="4" t="s">
        <v>135</v>
      </c>
      <c r="D485" s="20"/>
      <c r="E485" s="20"/>
      <c r="F485" s="20"/>
      <c r="G485" s="20"/>
      <c r="H485" s="37"/>
      <c r="I485" s="37"/>
      <c r="J485" s="37"/>
      <c r="K485" s="37"/>
      <c r="L485" s="37"/>
      <c r="M485" s="37"/>
      <c r="N485" s="37"/>
      <c r="O485" s="37"/>
    </row>
    <row r="486" spans="1:15" ht="8.25" customHeight="1">
      <c r="A486" s="11"/>
      <c r="B486" s="4"/>
      <c r="C486" s="4"/>
      <c r="D486" s="20"/>
      <c r="E486" s="20"/>
      <c r="F486" s="20"/>
      <c r="G486" s="20"/>
      <c r="H486" s="37"/>
      <c r="I486" s="37"/>
      <c r="J486" s="37"/>
      <c r="K486" s="37"/>
      <c r="L486" s="37"/>
      <c r="M486" s="37"/>
      <c r="N486" s="37"/>
      <c r="O486" s="37"/>
    </row>
    <row r="487" spans="1:15" ht="12.75" customHeight="1">
      <c r="A487" s="31"/>
      <c r="B487" s="4"/>
      <c r="C487" s="11" t="s">
        <v>239</v>
      </c>
      <c r="D487" s="20"/>
      <c r="E487" s="20"/>
      <c r="F487" s="20"/>
      <c r="G487" s="20"/>
      <c r="H487" s="37"/>
      <c r="I487" s="37"/>
      <c r="J487" s="37"/>
      <c r="K487" s="37"/>
      <c r="L487" s="37"/>
      <c r="M487" s="37"/>
      <c r="N487" s="37"/>
      <c r="O487" s="37"/>
    </row>
    <row r="488" spans="1:15" ht="12.75">
      <c r="A488" s="4"/>
      <c r="B488" s="4"/>
      <c r="C488" s="11" t="s">
        <v>238</v>
      </c>
      <c r="D488" s="40"/>
      <c r="E488" s="40"/>
      <c r="F488" s="40"/>
      <c r="G488" s="40"/>
      <c r="H488" s="37"/>
      <c r="I488" s="37"/>
      <c r="J488" s="37"/>
      <c r="K488" s="37"/>
      <c r="L488" s="37"/>
      <c r="M488" s="37"/>
      <c r="N488" s="37"/>
      <c r="O488" s="37"/>
    </row>
    <row r="489" spans="1:15" ht="12.75">
      <c r="A489" s="4"/>
      <c r="B489" s="4"/>
      <c r="C489" s="11"/>
      <c r="D489" s="40"/>
      <c r="E489" s="40"/>
      <c r="F489" s="40"/>
      <c r="G489" s="40"/>
      <c r="H489" s="37"/>
      <c r="I489" s="37"/>
      <c r="J489" s="37"/>
      <c r="K489" s="37"/>
      <c r="L489" s="37"/>
      <c r="M489" s="37"/>
      <c r="N489" s="37"/>
      <c r="O489" s="37"/>
    </row>
    <row r="490" spans="1:15" ht="12.75">
      <c r="A490" s="4"/>
      <c r="B490" s="4"/>
      <c r="C490" s="33"/>
      <c r="D490" s="20"/>
      <c r="E490" s="20"/>
      <c r="F490" s="20"/>
      <c r="G490" s="20"/>
      <c r="H490" s="37"/>
      <c r="I490" s="37"/>
      <c r="J490" s="37"/>
      <c r="K490" s="37"/>
      <c r="L490" s="37"/>
      <c r="M490" s="37"/>
      <c r="N490" s="37"/>
      <c r="O490" s="37"/>
    </row>
    <row r="491" spans="1:15" ht="12.75">
      <c r="A491" s="1"/>
      <c r="B491" s="1"/>
      <c r="C491" s="1"/>
      <c r="D491" s="37"/>
      <c r="E491" s="37"/>
      <c r="F491" s="37"/>
      <c r="G491" s="37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1"/>
      <c r="D492" s="37"/>
      <c r="E492" s="37"/>
      <c r="F492" s="37"/>
      <c r="G492" s="37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1"/>
      <c r="D493" s="37"/>
      <c r="E493" s="37"/>
      <c r="F493" s="37"/>
      <c r="G493" s="37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1"/>
      <c r="D494" s="37"/>
      <c r="E494" s="37"/>
      <c r="F494" s="37"/>
      <c r="G494" s="37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1"/>
      <c r="D495" s="37"/>
      <c r="E495" s="37"/>
      <c r="F495" s="37"/>
      <c r="G495" s="37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1"/>
      <c r="D496" s="37"/>
      <c r="E496" s="37"/>
      <c r="F496" s="37"/>
      <c r="G496" s="37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1"/>
      <c r="D497" s="37"/>
      <c r="E497" s="37"/>
      <c r="F497" s="37"/>
      <c r="G497" s="37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1"/>
      <c r="D498" s="37"/>
      <c r="E498" s="37"/>
      <c r="F498" s="37"/>
      <c r="G498" s="37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1"/>
      <c r="D499" s="37"/>
      <c r="E499" s="37"/>
      <c r="F499" s="37"/>
      <c r="G499" s="37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1"/>
      <c r="D500" s="37"/>
      <c r="E500" s="37"/>
      <c r="F500" s="37"/>
      <c r="G500" s="37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1"/>
      <c r="D501" s="37"/>
      <c r="E501" s="37"/>
      <c r="F501" s="37"/>
      <c r="G501" s="37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37"/>
      <c r="E502" s="37"/>
      <c r="F502" s="37"/>
      <c r="G502" s="37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37"/>
      <c r="E503" s="37"/>
      <c r="F503" s="37"/>
      <c r="G503" s="37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37"/>
      <c r="E504" s="37"/>
      <c r="F504" s="37"/>
      <c r="G504" s="37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1"/>
      <c r="D505" s="37"/>
      <c r="E505" s="37"/>
      <c r="F505" s="37"/>
      <c r="G505" s="37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1"/>
      <c r="D506" s="37"/>
      <c r="E506" s="37"/>
      <c r="F506" s="37"/>
      <c r="G506" s="37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1"/>
      <c r="D507" s="37"/>
      <c r="E507" s="37"/>
      <c r="F507" s="37"/>
      <c r="G507" s="37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1"/>
      <c r="D508" s="37"/>
      <c r="E508" s="37"/>
      <c r="F508" s="37"/>
      <c r="G508" s="37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1"/>
      <c r="D509" s="37"/>
      <c r="E509" s="37"/>
      <c r="F509" s="37"/>
      <c r="G509" s="37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1"/>
      <c r="D510" s="37"/>
      <c r="E510" s="37"/>
      <c r="F510" s="37"/>
      <c r="G510" s="37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1"/>
      <c r="D511" s="37"/>
      <c r="E511" s="37"/>
      <c r="F511" s="37"/>
      <c r="G511" s="37"/>
      <c r="H511" s="1"/>
      <c r="I511" s="1"/>
      <c r="J511" s="1"/>
      <c r="K511" s="1"/>
      <c r="L511" s="1"/>
      <c r="M511" s="1"/>
      <c r="N511" s="1"/>
      <c r="O511" s="1"/>
    </row>
  </sheetData>
  <mergeCells count="9">
    <mergeCell ref="D73:E73"/>
    <mergeCell ref="D271:G271"/>
    <mergeCell ref="D270:E270"/>
    <mergeCell ref="F270:G270"/>
    <mergeCell ref="F328:G328"/>
    <mergeCell ref="D328:E328"/>
    <mergeCell ref="D387:E387"/>
    <mergeCell ref="F387:G387"/>
    <mergeCell ref="F348:G348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8" manualBreakCount="8">
    <brk id="65" max="7" man="1"/>
    <brk id="106" max="7" man="1"/>
    <brk id="152" max="14" man="1"/>
    <brk id="219" max="7" man="1"/>
    <brk id="280" max="7" man="1"/>
    <brk id="318" max="7" man="1"/>
    <brk id="377" max="7" man="1"/>
    <brk id="4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2003-05-30T09:01:07Z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